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M:\BACK-OFFICE\ESTADÍSTICAS-DE-DEUDA\Portal MHE - Publicación de Deuda\2026\06-Junio\"/>
    </mc:Choice>
  </mc:AlternateContent>
  <xr:revisionPtr revIDLastSave="0" documentId="13_ncr:1_{535CCE05-EBD7-4B82-A42A-27CEE58C1040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Saldo Deuda" sheetId="1" r:id="rId1"/>
    <sheet name="Financiamiento" sheetId="2" r:id="rId2"/>
    <sheet name="Servicio de Deuda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2" l="1"/>
  <c r="F14" i="2"/>
  <c r="C22" i="1"/>
  <c r="F18" i="1"/>
  <c r="F17" i="1"/>
  <c r="F16" i="1"/>
  <c r="F15" i="1"/>
  <c r="F14" i="1"/>
  <c r="E18" i="1"/>
  <c r="E17" i="1"/>
  <c r="E16" i="1"/>
  <c r="E15" i="1"/>
  <c r="E14" i="1"/>
  <c r="E14" i="2"/>
  <c r="E15" i="2" l="1"/>
  <c r="C14" i="4" l="1"/>
  <c r="E17" i="4" l="1"/>
  <c r="F17" i="4"/>
  <c r="E20" i="4"/>
  <c r="F20" i="4"/>
  <c r="E23" i="4"/>
  <c r="F23" i="4"/>
  <c r="F26" i="4" l="1"/>
  <c r="E26" i="4"/>
  <c r="C11" i="2" l="1"/>
  <c r="D16" i="2" l="1"/>
  <c r="D27" i="2"/>
  <c r="E27" i="2"/>
  <c r="F22" i="2" l="1"/>
  <c r="F24" i="2"/>
  <c r="F23" i="2"/>
  <c r="F25" i="2"/>
  <c r="F26" i="2"/>
  <c r="E16" i="2"/>
  <c r="F16" i="2" s="1"/>
  <c r="E19" i="1" l="1"/>
  <c r="D19" i="1"/>
  <c r="D20" i="1" s="1"/>
</calcChain>
</file>

<file path=xl/sharedStrings.xml><?xml version="1.0" encoding="utf-8"?>
<sst xmlns="http://schemas.openxmlformats.org/spreadsheetml/2006/main" count="61" uniqueCount="40">
  <si>
    <t>DIRECCIÓN GENERAL DE CRÉDITO PÚBLICO</t>
  </si>
  <si>
    <t xml:space="preserve">Cifras preliminares en millones </t>
  </si>
  <si>
    <t>Tipo de Acreedor</t>
  </si>
  <si>
    <t>Monto US$</t>
  </si>
  <si>
    <t>Monto RD$</t>
  </si>
  <si>
    <t>%</t>
  </si>
  <si>
    <t>Organismos Multilaterales</t>
  </si>
  <si>
    <t>Bilaterales</t>
  </si>
  <si>
    <t>Bonos Externos</t>
  </si>
  <si>
    <t xml:space="preserve">Bonos Internos </t>
  </si>
  <si>
    <t>TOTAL DEUDA SPNF</t>
  </si>
  <si>
    <t xml:space="preserve"> % del PIB</t>
  </si>
  <si>
    <t>Fuente de Deuda</t>
  </si>
  <si>
    <t>Ejecución</t>
  </si>
  <si>
    <t>Financiamiento Externo</t>
  </si>
  <si>
    <t>Financiamiento Interno</t>
  </si>
  <si>
    <t>TOTAL FINANCIAMIENTO</t>
  </si>
  <si>
    <t>Servicio</t>
  </si>
  <si>
    <t>Amortización</t>
  </si>
  <si>
    <t>Externa</t>
  </si>
  <si>
    <t>Interna</t>
  </si>
  <si>
    <t>Comisión</t>
  </si>
  <si>
    <t>Total General</t>
  </si>
  <si>
    <t>Fuente: Dirección General de Crédito Público, Sistema de Gestión y Análisis de la Deuda (SIGADE)</t>
  </si>
  <si>
    <t>Notas:</t>
  </si>
  <si>
    <t>Banca Interna</t>
  </si>
  <si>
    <t>PIB</t>
  </si>
  <si>
    <t>TC</t>
  </si>
  <si>
    <t>Cifras preliminares en millones</t>
  </si>
  <si>
    <t>Banca/Suplidores</t>
  </si>
  <si>
    <t>Notas</t>
  </si>
  <si>
    <r>
      <t xml:space="preserve">Presupuesto </t>
    </r>
    <r>
      <rPr>
        <b/>
        <i/>
        <vertAlign val="superscript"/>
        <sz val="11"/>
        <color theme="0"/>
        <rFont val="Calibri"/>
        <family val="2"/>
        <scheme val="minor"/>
      </rPr>
      <t>1/</t>
    </r>
  </si>
  <si>
    <t>MINISTERIO DE HACIENDA Y ECONOMÍA</t>
  </si>
  <si>
    <t>2) Cifras de servicio de deuda pública contempladas en el capítulo 0998 (Administración de Deuda Pública y Activos Financieros).</t>
  </si>
  <si>
    <t xml:space="preserve">1) Corresponde a pagos en efectivo y capitalizaciones realizados por el Gobierno Central.
</t>
  </si>
  <si>
    <t>Interés</t>
  </si>
  <si>
    <t xml:space="preserve">Servicio de Deuda Pública del Gobierno Central </t>
  </si>
  <si>
    <t>MINISTERIO DE HACIENDA  Y ECONOMÍA</t>
  </si>
  <si>
    <t>1) Conforme a lo establecido en el artículo 68 de la Ley No. 99-25, las fuentes financieras podrían presentar cambios en cuanto a la distribución y/o la composición de las mismas, respecto a las presentadas en el artículo 16 del Presupuesto General del Estado.</t>
  </si>
  <si>
    <t>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</si>
</sst>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4">
    <numFmt numFmtId="43" formatCode="_-* #,##0.00_-;\-* #,##0.00_-;_-* &quot;-&quot;??_-;_-@_-"/>
    <numFmt numFmtId="164" formatCode="_(&quot;$&quot;* #,##0_);_(&quot;$&quot;* \(#,##0\);_(&quot;$&quot;* &quot;-&quot;_);_(@_)"/>
    <numFmt numFmtId="165" formatCode="_(* #,##0_);_(* \(#,##0\);_(* &quot;-&quot;_);_(@_)"/>
    <numFmt numFmtId="166" formatCode="_(&quot;$&quot;* #,##0.00_);_(&quot;$&quot;* \(#,##0.00\);_(&quot;$&quot;* &quot;-&quot;??_);_(@_)"/>
    <numFmt numFmtId="167" formatCode="_(* #,##0.00_);_(* \(#,##0.00\);_(* &quot;-&quot;??_);_(@_)"/>
    <numFmt numFmtId="168" formatCode="0.0%"/>
    <numFmt numFmtId="169" formatCode="#,##0.0"/>
    <numFmt numFmtId="170" formatCode="&quot;   &quot;@"/>
    <numFmt numFmtId="171" formatCode="&quot;      &quot;@"/>
    <numFmt numFmtId="172" formatCode="&quot;         &quot;@"/>
    <numFmt numFmtId="173" formatCode="&quot;            &quot;@"/>
    <numFmt numFmtId="174" formatCode="&quot;               &quot;@"/>
    <numFmt numFmtId="175" formatCode="[&gt;=0.05]#,##0.0;[&lt;=-0.05]\-#,##0.0;?0.0"/>
    <numFmt numFmtId="176" formatCode="[Black]#,##0.0;[Black]\-#,##0.0;;"/>
    <numFmt numFmtId="177" formatCode="[Black][&gt;0.05]#,##0.0;[Black][&lt;-0.05]\-#,##0.0;;"/>
    <numFmt numFmtId="178" formatCode="[Black][&gt;0.5]#,##0;[Black][&lt;-0.5]\-#,##0;;"/>
    <numFmt numFmtId="179" formatCode="_(* #,##0.0_);_(* \(#,##0.0\);_(* &quot;-&quot;??_);_(@_)"/>
    <numFmt numFmtId="180" formatCode="_(* #,##0.0000_);_(* \(#,##0.0000\);_(* &quot;-&quot;??_);_(@_)"/>
    <numFmt numFmtId="181" formatCode="_(* #,##0.000_);_(* \(#,##0.000\);_(* &quot;-&quot;??_);_(@_)"/>
    <numFmt numFmtId="182" formatCode="_(* #,##0.0_);_(* \(#,##0.0\);_(* &quot;-&quot;?_);_(@_)"/>
    <numFmt numFmtId="183" formatCode="_(* #,##0.00000000_);_(* \(#,##0.00000000\);_(* &quot;-&quot;??_);_(@_)"/>
    <numFmt numFmtId="184" formatCode="_(* #,##0.0000000_);_(* \(#,##0.0000000\);_(* &quot;-&quot;??_);_(@_)"/>
    <numFmt numFmtId="185" formatCode="#,##0.00,,"/>
    <numFmt numFmtId="186" formatCode="_-* #,##0.0_-;\-* #,##0.0_-;_-* &quot;-&quot;?_-;_-@_-"/>
  </numFmts>
  <fonts count="5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1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</font>
    <font>
      <sz val="9"/>
      <name val="Times New Roman"/>
      <family val="1"/>
    </font>
    <font>
      <sz val="8"/>
      <color indexed="12"/>
      <name val="Helv"/>
    </font>
    <font>
      <sz val="10"/>
      <name val="Geneva"/>
    </font>
    <font>
      <u/>
      <sz val="10"/>
      <color indexed="12"/>
      <name val="Times New Roman"/>
      <family val="1"/>
    </font>
    <font>
      <sz val="8"/>
      <color indexed="8"/>
      <name val="Helv"/>
    </font>
    <font>
      <sz val="10"/>
      <name val="Times New Roman"/>
      <family val="1"/>
    </font>
    <font>
      <sz val="10"/>
      <name val="Tms Rmn"/>
    </font>
    <font>
      <sz val="10"/>
      <name val="Courier"/>
      <family val="3"/>
    </font>
    <font>
      <sz val="10"/>
      <color indexed="10"/>
      <name val="MS Sans Serif"/>
      <family val="2"/>
    </font>
    <font>
      <sz val="8"/>
      <name val="Helv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i/>
      <sz val="11"/>
      <color theme="1"/>
      <name val="Calibri"/>
      <family val="2"/>
      <scheme val="minor"/>
    </font>
    <font>
      <sz val="9"/>
      <name val="Calibri"/>
      <family val="2"/>
      <scheme val="minor"/>
    </font>
    <font>
      <b/>
      <i/>
      <u/>
      <sz val="10"/>
      <name val="Calibri"/>
      <family val="2"/>
      <scheme val="minor"/>
    </font>
    <font>
      <b/>
      <i/>
      <vertAlign val="superscript"/>
      <sz val="11"/>
      <color theme="0"/>
      <name val="Calibri"/>
      <family val="2"/>
      <scheme val="minor"/>
    </font>
    <font>
      <sz val="10"/>
      <color theme="1"/>
      <name val="Arial"/>
      <family val="2"/>
    </font>
    <font>
      <sz val="8"/>
      <color theme="1"/>
      <name val="Calibri "/>
    </font>
    <font>
      <b/>
      <i/>
      <u/>
      <sz val="8"/>
      <color theme="1"/>
      <name val="Calibri "/>
    </font>
    <font>
      <b/>
      <sz val="8"/>
      <color theme="1"/>
      <name val="Calibri "/>
    </font>
    <font>
      <b/>
      <i/>
      <sz val="11"/>
      <color theme="0"/>
      <name val="Calibri "/>
    </font>
    <font>
      <sz val="11"/>
      <color theme="1"/>
      <name val="Calibri "/>
    </font>
    <font>
      <b/>
      <sz val="11"/>
      <color theme="1"/>
      <name val="Calibri "/>
    </font>
    <font>
      <sz val="11"/>
      <name val="Calibri "/>
    </font>
    <font>
      <b/>
      <sz val="11"/>
      <name val="Calibri "/>
    </font>
    <font>
      <sz val="10"/>
      <color theme="1"/>
      <name val="Calibri "/>
    </font>
    <font>
      <i/>
      <sz val="10"/>
      <color theme="1"/>
      <name val="Calibri "/>
    </font>
  </fonts>
  <fills count="3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rgb="FF0070C0"/>
        <bgColor theme="4" tint="0.79998168889431442"/>
      </patternFill>
    </fill>
    <fill>
      <patternFill patternType="solid">
        <fgColor rgb="FFFFFFCC"/>
      </patternFill>
    </fill>
    <fill>
      <patternFill patternType="solid">
        <fgColor indexed="22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ouble">
        <color indexed="64"/>
      </top>
      <bottom/>
      <diagonal/>
    </border>
  </borders>
  <cellStyleXfs count="1931">
    <xf numFmtId="0" fontId="0" fillId="0" borderId="0"/>
    <xf numFmtId="167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2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170" fontId="9" fillId="0" borderId="0" applyFont="0" applyFill="0" applyBorder="0" applyAlignment="0" applyProtection="0"/>
    <xf numFmtId="171" fontId="9" fillId="0" borderId="0" applyFont="0" applyFill="0" applyBorder="0" applyAlignment="0" applyProtection="0"/>
    <xf numFmtId="172" fontId="9" fillId="0" borderId="0" applyFont="0" applyFill="0" applyBorder="0" applyAlignment="0" applyProtection="0"/>
    <xf numFmtId="173" fontId="9" fillId="0" borderId="0" applyFont="0" applyFill="0" applyBorder="0" applyAlignment="0" applyProtection="0"/>
    <xf numFmtId="174" fontId="9" fillId="0" borderId="0" applyFont="0" applyFill="0" applyBorder="0" applyAlignment="0" applyProtection="0"/>
    <xf numFmtId="0" fontId="10" fillId="0" borderId="6">
      <protection hidden="1"/>
    </xf>
    <xf numFmtId="0" fontId="11" fillId="5" borderId="6" applyNumberFormat="0" applyFont="0" applyBorder="0" applyAlignment="0" applyProtection="0">
      <protection hidden="1"/>
    </xf>
    <xf numFmtId="167" fontId="2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9" fontId="9" fillId="0" borderId="0" applyFont="0" applyFill="0" applyBorder="0" applyAlignment="0" applyProtection="0"/>
    <xf numFmtId="3" fontId="9" fillId="0" borderId="0" applyFont="0" applyFill="0" applyBorder="0" applyAlignment="0" applyProtection="0"/>
    <xf numFmtId="0" fontId="13" fillId="0" borderId="6">
      <alignment horizontal="left"/>
      <protection locked="0"/>
    </xf>
    <xf numFmtId="167" fontId="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165" fontId="14" fillId="0" borderId="0" applyFont="0" applyFill="0" applyBorder="0" applyAlignment="0" applyProtection="0"/>
    <xf numFmtId="167" fontId="14" fillId="0" borderId="0" applyFont="0" applyFill="0" applyBorder="0" applyAlignment="0" applyProtection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39" fontId="16" fillId="0" borderId="0"/>
    <xf numFmtId="39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175" fontId="14" fillId="0" borderId="0" applyFill="0" applyBorder="0" applyAlignment="0" applyProtection="0">
      <alignment horizontal="right"/>
    </xf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76" fontId="14" fillId="0" borderId="0" applyFont="0" applyFill="0" applyBorder="0" applyAlignment="0" applyProtection="0"/>
    <xf numFmtId="177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7" fillId="0" borderId="6" applyNumberFormat="0" applyFill="0" applyBorder="0" applyAlignment="0" applyProtection="0">
      <protection hidden="1"/>
    </xf>
    <xf numFmtId="0" fontId="18" fillId="5" borderId="6"/>
    <xf numFmtId="167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0" fontId="2" fillId="0" borderId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35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8" fillId="7" borderId="0" applyNumberFormat="0" applyBorder="0" applyAlignment="0" applyProtection="0"/>
    <xf numFmtId="0" fontId="31" fillId="10" borderId="10" applyNumberFormat="0" applyAlignment="0" applyProtection="0"/>
    <xf numFmtId="0" fontId="33" fillId="11" borderId="13" applyNumberFormat="0" applyAlignment="0" applyProtection="0"/>
    <xf numFmtId="167" fontId="8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9" fillId="9" borderId="10" applyNumberFormat="0" applyAlignment="0" applyProtection="0"/>
    <xf numFmtId="0" fontId="32" fillId="0" borderId="12" applyNumberFormat="0" applyFill="0" applyAlignment="0" applyProtection="0"/>
    <xf numFmtId="0" fontId="37" fillId="8" borderId="0" applyNumberFormat="0" applyBorder="0" applyAlignment="0" applyProtection="0"/>
    <xf numFmtId="0" fontId="1" fillId="4" borderId="5" applyNumberFormat="0" applyFont="0" applyAlignment="0" applyProtection="0"/>
    <xf numFmtId="0" fontId="30" fillId="10" borderId="11" applyNumberFormat="0" applyAlignment="0" applyProtection="0"/>
    <xf numFmtId="0" fontId="38" fillId="0" borderId="0" applyNumberFormat="0" applyFill="0" applyBorder="0" applyAlignment="0" applyProtection="0"/>
    <xf numFmtId="0" fontId="23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1" fillId="10" borderId="10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0" fontId="33" fillId="11" borderId="13" applyNumberFormat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7" fillId="6" borderId="0" applyNumberFormat="0" applyBorder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4" fillId="0" borderId="7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5" fillId="0" borderId="8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29" fillId="9" borderId="10" applyNumberFormat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2" fillId="0" borderId="12" applyNumberFormat="0" applyFill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37" fillId="8" borderId="0" applyNumberFormat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39" fontId="16" fillId="0" borderId="0"/>
    <xf numFmtId="39" fontId="16" fillId="0" borderId="0"/>
    <xf numFmtId="0" fontId="8" fillId="0" borderId="0"/>
    <xf numFmtId="39" fontId="16" fillId="0" borderId="0"/>
    <xf numFmtId="39" fontId="16" fillId="0" borderId="0"/>
    <xf numFmtId="39" fontId="16" fillId="0" borderId="0"/>
    <xf numFmtId="39" fontId="16" fillId="0" borderId="0"/>
    <xf numFmtId="39" fontId="16" fillId="0" borderId="0"/>
    <xf numFmtId="39" fontId="16" fillId="0" borderId="0"/>
    <xf numFmtId="39" fontId="16" fillId="0" borderId="0"/>
    <xf numFmtId="39" fontId="16" fillId="0" borderId="0"/>
    <xf numFmtId="39" fontId="16" fillId="0" borderId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8" fillId="4" borderId="5" applyNumberFormat="0" applyFont="0" applyAlignment="0" applyProtection="0"/>
    <xf numFmtId="0" fontId="1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8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0" fontId="30" fillId="10" borderId="11" applyNumberFormat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23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2" fillId="0" borderId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8" fillId="0" borderId="0"/>
    <xf numFmtId="0" fontId="1" fillId="0" borderId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8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0" fontId="1" fillId="4" borderId="5" applyNumberFormat="0" applyFont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0" fontId="43" fillId="0" borderId="0"/>
    <xf numFmtId="9" fontId="43" fillId="0" borderId="0" applyFont="0" applyFill="0" applyBorder="0" applyAlignment="0" applyProtection="0"/>
    <xf numFmtId="167" fontId="43" fillId="0" borderId="0" applyFont="0" applyFill="0" applyBorder="0" applyAlignment="0" applyProtection="0"/>
  </cellStyleXfs>
  <cellXfs count="110">
    <xf numFmtId="0" fontId="0" fillId="0" borderId="0" xfId="0"/>
    <xf numFmtId="0" fontId="0" fillId="0" borderId="0" xfId="0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167" fontId="0" fillId="0" borderId="0" xfId="1" applyFont="1"/>
    <xf numFmtId="0" fontId="7" fillId="0" borderId="0" xfId="3" applyFont="1" applyAlignment="1">
      <alignment horizontal="left" indent="2"/>
    </xf>
    <xf numFmtId="0" fontId="4" fillId="0" borderId="1" xfId="3" applyFont="1" applyBorder="1" applyAlignment="1">
      <alignment horizontal="left" indent="2"/>
    </xf>
    <xf numFmtId="0" fontId="4" fillId="0" borderId="2" xfId="3" applyFont="1" applyBorder="1" applyAlignment="1">
      <alignment horizontal="left" indent="2"/>
    </xf>
    <xf numFmtId="167" fontId="0" fillId="0" borderId="0" xfId="0" applyNumberFormat="1"/>
    <xf numFmtId="0" fontId="21" fillId="0" borderId="0" xfId="0" applyFont="1"/>
    <xf numFmtId="0" fontId="0" fillId="0" borderId="0" xfId="0" applyAlignment="1">
      <alignment horizontal="left" wrapText="1"/>
    </xf>
    <xf numFmtId="4" fontId="0" fillId="0" borderId="0" xfId="0" applyNumberFormat="1"/>
    <xf numFmtId="167" fontId="23" fillId="0" borderId="0" xfId="1" applyFont="1"/>
    <xf numFmtId="179" fontId="7" fillId="0" borderId="0" xfId="1" applyNumberFormat="1" applyFont="1" applyFill="1" applyBorder="1" applyAlignment="1">
      <alignment horizontal="right"/>
    </xf>
    <xf numFmtId="179" fontId="3" fillId="0" borderId="2" xfId="1" applyNumberFormat="1" applyFont="1" applyFill="1" applyBorder="1"/>
    <xf numFmtId="179" fontId="0" fillId="0" borderId="0" xfId="1" applyNumberFormat="1" applyFont="1" applyFill="1"/>
    <xf numFmtId="179" fontId="3" fillId="0" borderId="1" xfId="1" applyNumberFormat="1" applyFont="1" applyFill="1" applyBorder="1"/>
    <xf numFmtId="168" fontId="0" fillId="0" borderId="0" xfId="2" applyNumberFormat="1" applyFont="1" applyFill="1"/>
    <xf numFmtId="0" fontId="3" fillId="0" borderId="2" xfId="0" applyFont="1" applyBorder="1"/>
    <xf numFmtId="0" fontId="0" fillId="0" borderId="3" xfId="0" applyBorder="1" applyAlignment="1">
      <alignment horizontal="left" indent="5"/>
    </xf>
    <xf numFmtId="168" fontId="0" fillId="0" borderId="3" xfId="2" applyNumberFormat="1" applyFont="1" applyFill="1" applyBorder="1"/>
    <xf numFmtId="0" fontId="0" fillId="0" borderId="3" xfId="0" applyBorder="1"/>
    <xf numFmtId="0" fontId="3" fillId="0" borderId="1" xfId="0" applyFont="1" applyBorder="1"/>
    <xf numFmtId="168" fontId="7" fillId="0" borderId="0" xfId="2" applyNumberFormat="1" applyFont="1" applyFill="1"/>
    <xf numFmtId="168" fontId="3" fillId="0" borderId="1" xfId="2" applyNumberFormat="1" applyFont="1" applyFill="1" applyBorder="1"/>
    <xf numFmtId="0" fontId="6" fillId="0" borderId="0" xfId="0" applyFont="1" applyAlignment="1">
      <alignment horizontal="center"/>
    </xf>
    <xf numFmtId="167" fontId="34" fillId="0" borderId="0" xfId="1" applyFont="1"/>
    <xf numFmtId="179" fontId="36" fillId="0" borderId="0" xfId="1" applyNumberFormat="1" applyFont="1" applyFill="1"/>
    <xf numFmtId="0" fontId="4" fillId="0" borderId="0" xfId="3" applyFont="1" applyAlignment="1">
      <alignment horizontal="left" indent="2"/>
    </xf>
    <xf numFmtId="179" fontId="3" fillId="0" borderId="0" xfId="1" applyNumberFormat="1" applyFont="1" applyFill="1" applyBorder="1"/>
    <xf numFmtId="168" fontId="3" fillId="0" borderId="0" xfId="2" applyNumberFormat="1" applyFont="1" applyFill="1" applyBorder="1"/>
    <xf numFmtId="168" fontId="0" fillId="0" borderId="0" xfId="2" applyNumberFormat="1" applyFont="1"/>
    <xf numFmtId="180" fontId="0" fillId="0" borderId="0" xfId="1" applyNumberFormat="1" applyFont="1"/>
    <xf numFmtId="179" fontId="7" fillId="0" borderId="0" xfId="1" applyNumberFormat="1" applyFont="1" applyFill="1"/>
    <xf numFmtId="179" fontId="0" fillId="0" borderId="0" xfId="1" applyNumberFormat="1" applyFont="1"/>
    <xf numFmtId="179" fontId="23" fillId="0" borderId="0" xfId="1" applyNumberFormat="1" applyFont="1"/>
    <xf numFmtId="169" fontId="0" fillId="0" borderId="0" xfId="0" applyNumberFormat="1"/>
    <xf numFmtId="181" fontId="0" fillId="0" borderId="0" xfId="1" applyNumberFormat="1" applyFont="1"/>
    <xf numFmtId="167" fontId="39" fillId="0" borderId="0" xfId="1" applyFont="1" applyBorder="1"/>
    <xf numFmtId="0" fontId="41" fillId="0" borderId="0" xfId="3" applyFont="1"/>
    <xf numFmtId="167" fontId="0" fillId="0" borderId="0" xfId="1" applyFont="1" applyFill="1"/>
    <xf numFmtId="182" fontId="0" fillId="0" borderId="0" xfId="0" applyNumberFormat="1"/>
    <xf numFmtId="183" fontId="0" fillId="0" borderId="0" xfId="1" applyNumberFormat="1" applyFont="1"/>
    <xf numFmtId="182" fontId="22" fillId="0" borderId="0" xfId="2" applyNumberFormat="1" applyFont="1"/>
    <xf numFmtId="184" fontId="0" fillId="0" borderId="0" xfId="0" applyNumberFormat="1"/>
    <xf numFmtId="3" fontId="0" fillId="0" borderId="0" xfId="0" applyNumberFormat="1"/>
    <xf numFmtId="179" fontId="0" fillId="0" borderId="0" xfId="0" applyNumberFormat="1"/>
    <xf numFmtId="0" fontId="5" fillId="0" borderId="0" xfId="0" applyFont="1"/>
    <xf numFmtId="0" fontId="21" fillId="0" borderId="0" xfId="0" applyFont="1" applyAlignment="1">
      <alignment horizontal="right"/>
    </xf>
    <xf numFmtId="167" fontId="0" fillId="0" borderId="0" xfId="1" applyFont="1" applyAlignment="1">
      <alignment horizontal="right"/>
    </xf>
    <xf numFmtId="181" fontId="0" fillId="0" borderId="0" xfId="0" applyNumberFormat="1"/>
    <xf numFmtId="180" fontId="0" fillId="0" borderId="0" xfId="0" applyNumberFormat="1"/>
    <xf numFmtId="4" fontId="21" fillId="0" borderId="0" xfId="0" applyNumberFormat="1" applyFont="1"/>
    <xf numFmtId="0" fontId="3" fillId="0" borderId="0" xfId="1928" applyFont="1" applyAlignment="1">
      <alignment horizontal="center"/>
    </xf>
    <xf numFmtId="0" fontId="43" fillId="0" borderId="0" xfId="1928"/>
    <xf numFmtId="9" fontId="0" fillId="0" borderId="0" xfId="1929" applyFont="1"/>
    <xf numFmtId="185" fontId="43" fillId="0" borderId="0" xfId="1928" applyNumberFormat="1"/>
    <xf numFmtId="185" fontId="20" fillId="0" borderId="0" xfId="1928" applyNumberFormat="1" applyFont="1"/>
    <xf numFmtId="167" fontId="20" fillId="0" borderId="0" xfId="1930" applyFont="1"/>
    <xf numFmtId="0" fontId="20" fillId="0" borderId="0" xfId="1928" applyFont="1"/>
    <xf numFmtId="0" fontId="44" fillId="0" borderId="0" xfId="1928" applyFont="1"/>
    <xf numFmtId="167" fontId="43" fillId="0" borderId="0" xfId="1928" applyNumberFormat="1"/>
    <xf numFmtId="9" fontId="44" fillId="0" borderId="0" xfId="1929" applyFont="1"/>
    <xf numFmtId="168" fontId="44" fillId="0" borderId="0" xfId="1929" applyNumberFormat="1" applyFont="1"/>
    <xf numFmtId="0" fontId="45" fillId="0" borderId="0" xfId="1928" applyFont="1"/>
    <xf numFmtId="167" fontId="46" fillId="0" borderId="0" xfId="1930" applyFont="1" applyFill="1" applyBorder="1" applyAlignment="1">
      <alignment horizontal="left" wrapText="1"/>
    </xf>
    <xf numFmtId="9" fontId="46" fillId="0" borderId="0" xfId="1929" applyFont="1" applyFill="1" applyBorder="1" applyAlignment="1">
      <alignment horizontal="left" wrapText="1"/>
    </xf>
    <xf numFmtId="0" fontId="46" fillId="0" borderId="0" xfId="1928" applyFont="1" applyAlignment="1">
      <alignment horizontal="left" wrapText="1"/>
    </xf>
    <xf numFmtId="167" fontId="0" fillId="0" borderId="0" xfId="1930" applyFont="1"/>
    <xf numFmtId="43" fontId="43" fillId="0" borderId="0" xfId="1928" applyNumberFormat="1"/>
    <xf numFmtId="185" fontId="47" fillId="0" borderId="0" xfId="1928" applyNumberFormat="1" applyFont="1" applyAlignment="1">
      <alignment horizontal="center"/>
    </xf>
    <xf numFmtId="0" fontId="47" fillId="0" borderId="0" xfId="1928" applyFont="1"/>
    <xf numFmtId="185" fontId="47" fillId="3" borderId="1" xfId="1930" applyNumberFormat="1" applyFont="1" applyFill="1" applyBorder="1" applyAlignment="1">
      <alignment horizontal="center" vertical="center"/>
    </xf>
    <xf numFmtId="0" fontId="47" fillId="3" borderId="1" xfId="1928" applyFont="1" applyFill="1" applyBorder="1"/>
    <xf numFmtId="185" fontId="48" fillId="0" borderId="0" xfId="1930" applyNumberFormat="1" applyFont="1" applyFill="1" applyBorder="1" applyAlignment="1">
      <alignment horizontal="center"/>
    </xf>
    <xf numFmtId="0" fontId="48" fillId="0" borderId="0" xfId="1928" applyFont="1"/>
    <xf numFmtId="185" fontId="43" fillId="0" borderId="0" xfId="1928" applyNumberFormat="1" applyAlignment="1">
      <alignment horizontal="center" vertical="center"/>
    </xf>
    <xf numFmtId="0" fontId="48" fillId="0" borderId="0" xfId="1928" applyFont="1" applyAlignment="1">
      <alignment horizontal="center"/>
    </xf>
    <xf numFmtId="185" fontId="49" fillId="0" borderId="0" xfId="1928" applyNumberFormat="1" applyFont="1" applyAlignment="1">
      <alignment horizontal="center"/>
    </xf>
    <xf numFmtId="0" fontId="49" fillId="0" borderId="0" xfId="1928" applyFont="1"/>
    <xf numFmtId="185" fontId="49" fillId="0" borderId="4" xfId="1930" applyNumberFormat="1" applyFont="1" applyFill="1" applyBorder="1" applyAlignment="1">
      <alignment horizontal="center" vertical="center"/>
    </xf>
    <xf numFmtId="185" fontId="49" fillId="0" borderId="4" xfId="1928" applyNumberFormat="1" applyFont="1" applyBorder="1" applyAlignment="1">
      <alignment horizontal="center" vertical="center"/>
    </xf>
    <xf numFmtId="0" fontId="49" fillId="0" borderId="4" xfId="1928" applyFont="1" applyBorder="1"/>
    <xf numFmtId="0" fontId="49" fillId="0" borderId="4" xfId="1928" applyFont="1" applyBorder="1" applyAlignment="1">
      <alignment horizontal="center"/>
    </xf>
    <xf numFmtId="185" fontId="50" fillId="0" borderId="0" xfId="1930" applyNumberFormat="1" applyFont="1" applyFill="1" applyBorder="1" applyAlignment="1">
      <alignment horizontal="center"/>
    </xf>
    <xf numFmtId="167" fontId="48" fillId="0" borderId="0" xfId="1928" applyNumberFormat="1" applyFont="1"/>
    <xf numFmtId="185" fontId="43" fillId="0" borderId="0" xfId="1928" applyNumberFormat="1" applyAlignment="1">
      <alignment horizontal="center"/>
    </xf>
    <xf numFmtId="185" fontId="51" fillId="0" borderId="4" xfId="1930" applyNumberFormat="1" applyFont="1" applyFill="1" applyBorder="1" applyAlignment="1">
      <alignment horizontal="center" vertical="center"/>
    </xf>
    <xf numFmtId="0" fontId="51" fillId="0" borderId="4" xfId="1928" applyFont="1" applyBorder="1"/>
    <xf numFmtId="0" fontId="51" fillId="0" borderId="4" xfId="1928" applyFont="1" applyBorder="1" applyAlignment="1">
      <alignment horizontal="center"/>
    </xf>
    <xf numFmtId="185" fontId="52" fillId="0" borderId="0" xfId="1930" applyNumberFormat="1" applyFont="1" applyFill="1" applyAlignment="1">
      <alignment horizontal="center" vertical="center"/>
    </xf>
    <xf numFmtId="0" fontId="47" fillId="0" borderId="0" xfId="1928" applyFont="1" applyAlignment="1">
      <alignment horizontal="center" vertical="center" wrapText="1"/>
    </xf>
    <xf numFmtId="0" fontId="47" fillId="0" borderId="0" xfId="1928" applyFont="1" applyAlignment="1">
      <alignment horizontal="center" vertical="center"/>
    </xf>
    <xf numFmtId="167" fontId="47" fillId="3" borderId="1" xfId="1930" applyFont="1" applyFill="1" applyBorder="1" applyAlignment="1">
      <alignment horizontal="center" vertical="center" wrapText="1"/>
    </xf>
    <xf numFmtId="0" fontId="47" fillId="3" borderId="1" xfId="1928" applyFont="1" applyFill="1" applyBorder="1" applyAlignment="1">
      <alignment horizontal="center" vertical="center" wrapText="1"/>
    </xf>
    <xf numFmtId="0" fontId="47" fillId="3" borderId="1" xfId="1928" applyFont="1" applyFill="1" applyBorder="1" applyAlignment="1">
      <alignment horizontal="center" vertical="center"/>
    </xf>
    <xf numFmtId="0" fontId="53" fillId="0" borderId="0" xfId="1928" applyFont="1" applyAlignment="1">
      <alignment horizontal="center"/>
    </xf>
    <xf numFmtId="167" fontId="43" fillId="0" borderId="0" xfId="1" applyFont="1"/>
    <xf numFmtId="0" fontId="7" fillId="0" borderId="0" xfId="0" applyFont="1"/>
    <xf numFmtId="167" fontId="7" fillId="0" borderId="0" xfId="1" applyFont="1"/>
    <xf numFmtId="180" fontId="7" fillId="0" borderId="0" xfId="1" applyNumberFormat="1" applyFont="1"/>
    <xf numFmtId="186" fontId="0" fillId="0" borderId="0" xfId="2" applyNumberFormat="1" applyFont="1"/>
    <xf numFmtId="0" fontId="3" fillId="0" borderId="0" xfId="1928" applyFont="1" applyAlignment="1">
      <alignment horizontal="center"/>
    </xf>
    <xf numFmtId="0" fontId="6" fillId="0" borderId="0" xfId="0" applyFont="1" applyAlignment="1">
      <alignment horizontal="center"/>
    </xf>
    <xf numFmtId="0" fontId="40" fillId="0" borderId="0" xfId="3" applyFont="1" applyAlignment="1">
      <alignment vertical="center" wrapText="1"/>
    </xf>
    <xf numFmtId="0" fontId="0" fillId="0" borderId="0" xfId="0" applyAlignment="1">
      <alignment horizontal="center"/>
    </xf>
    <xf numFmtId="0" fontId="44" fillId="0" borderId="0" xfId="1928" applyFont="1" applyAlignment="1">
      <alignment horizontal="left" vertical="top" wrapText="1"/>
    </xf>
    <xf numFmtId="0" fontId="6" fillId="0" borderId="0" xfId="1928" applyFont="1" applyAlignment="1">
      <alignment horizontal="center"/>
    </xf>
    <xf numFmtId="0" fontId="46" fillId="0" borderId="15" xfId="1928" applyFont="1" applyBorder="1" applyAlignment="1">
      <alignment horizontal="left" wrapText="1"/>
    </xf>
    <xf numFmtId="0" fontId="46" fillId="0" borderId="0" xfId="1928" applyFont="1" applyAlignment="1">
      <alignment horizontal="left" wrapText="1"/>
    </xf>
  </cellXfs>
  <cellStyles count="1931">
    <cellStyle name="1 indent" xfId="9" xr:uid="{00000000-0005-0000-0000-000000000000}"/>
    <cellStyle name="2 indents" xfId="10" xr:uid="{00000000-0005-0000-0000-000001000000}"/>
    <cellStyle name="20% - Accent1 10" xfId="686" xr:uid="{00000000-0005-0000-0000-000002000000}"/>
    <cellStyle name="20% - Accent1 10 2" xfId="687" xr:uid="{00000000-0005-0000-0000-000003000000}"/>
    <cellStyle name="20% - Accent1 10 2 2" xfId="1610" xr:uid="{00000000-0005-0000-0000-000004000000}"/>
    <cellStyle name="20% - Accent1 10 3" xfId="1609" xr:uid="{00000000-0005-0000-0000-000005000000}"/>
    <cellStyle name="20% - Accent1 11" xfId="688" xr:uid="{00000000-0005-0000-0000-000006000000}"/>
    <cellStyle name="20% - Accent1 11 2" xfId="1611" xr:uid="{00000000-0005-0000-0000-000007000000}"/>
    <cellStyle name="20% - Accent1 12" xfId="689" xr:uid="{00000000-0005-0000-0000-000008000000}"/>
    <cellStyle name="20% - Accent1 12 2" xfId="1612" xr:uid="{00000000-0005-0000-0000-000009000000}"/>
    <cellStyle name="20% - Accent1 2" xfId="641" xr:uid="{00000000-0005-0000-0000-00000A000000}"/>
    <cellStyle name="20% - Accent1 2 2" xfId="690" xr:uid="{00000000-0005-0000-0000-00000B000000}"/>
    <cellStyle name="20% - Accent1 2 2 2" xfId="1614" xr:uid="{00000000-0005-0000-0000-00000C000000}"/>
    <cellStyle name="20% - Accent1 2 3" xfId="691" xr:uid="{00000000-0005-0000-0000-00000D000000}"/>
    <cellStyle name="20% - Accent1 2 3 2" xfId="1615" xr:uid="{00000000-0005-0000-0000-00000E000000}"/>
    <cellStyle name="20% - Accent1 2 4" xfId="692" xr:uid="{00000000-0005-0000-0000-00000F000000}"/>
    <cellStyle name="20% - Accent1 2 4 2" xfId="1616" xr:uid="{00000000-0005-0000-0000-000010000000}"/>
    <cellStyle name="20% - Accent1 2 5" xfId="1613" xr:uid="{00000000-0005-0000-0000-000011000000}"/>
    <cellStyle name="20% - Accent1 3" xfId="693" xr:uid="{00000000-0005-0000-0000-000012000000}"/>
    <cellStyle name="20% - Accent1 3 2" xfId="694" xr:uid="{00000000-0005-0000-0000-000013000000}"/>
    <cellStyle name="20% - Accent1 3 2 2" xfId="1618" xr:uid="{00000000-0005-0000-0000-000014000000}"/>
    <cellStyle name="20% - Accent1 3 3" xfId="1617" xr:uid="{00000000-0005-0000-0000-000015000000}"/>
    <cellStyle name="20% - Accent1 4" xfId="695" xr:uid="{00000000-0005-0000-0000-000016000000}"/>
    <cellStyle name="20% - Accent1 4 2" xfId="696" xr:uid="{00000000-0005-0000-0000-000017000000}"/>
    <cellStyle name="20% - Accent1 4 2 2" xfId="1620" xr:uid="{00000000-0005-0000-0000-000018000000}"/>
    <cellStyle name="20% - Accent1 4 3" xfId="1619" xr:uid="{00000000-0005-0000-0000-000019000000}"/>
    <cellStyle name="20% - Accent1 5" xfId="697" xr:uid="{00000000-0005-0000-0000-00001A000000}"/>
    <cellStyle name="20% - Accent1 5 2" xfId="698" xr:uid="{00000000-0005-0000-0000-00001B000000}"/>
    <cellStyle name="20% - Accent1 5 2 2" xfId="1622" xr:uid="{00000000-0005-0000-0000-00001C000000}"/>
    <cellStyle name="20% - Accent1 5 3" xfId="1621" xr:uid="{00000000-0005-0000-0000-00001D000000}"/>
    <cellStyle name="20% - Accent1 6" xfId="699" xr:uid="{00000000-0005-0000-0000-00001E000000}"/>
    <cellStyle name="20% - Accent1 6 2" xfId="700" xr:uid="{00000000-0005-0000-0000-00001F000000}"/>
    <cellStyle name="20% - Accent1 6 2 2" xfId="1624" xr:uid="{00000000-0005-0000-0000-000020000000}"/>
    <cellStyle name="20% - Accent1 6 3" xfId="1623" xr:uid="{00000000-0005-0000-0000-000021000000}"/>
    <cellStyle name="20% - Accent1 7" xfId="701" xr:uid="{00000000-0005-0000-0000-000022000000}"/>
    <cellStyle name="20% - Accent1 7 2" xfId="702" xr:uid="{00000000-0005-0000-0000-000023000000}"/>
    <cellStyle name="20% - Accent1 7 2 2" xfId="1626" xr:uid="{00000000-0005-0000-0000-000024000000}"/>
    <cellStyle name="20% - Accent1 7 3" xfId="1625" xr:uid="{00000000-0005-0000-0000-000025000000}"/>
    <cellStyle name="20% - Accent1 8" xfId="703" xr:uid="{00000000-0005-0000-0000-000026000000}"/>
    <cellStyle name="20% - Accent1 8 2" xfId="704" xr:uid="{00000000-0005-0000-0000-000027000000}"/>
    <cellStyle name="20% - Accent1 8 2 2" xfId="1628" xr:uid="{00000000-0005-0000-0000-000028000000}"/>
    <cellStyle name="20% - Accent1 8 3" xfId="1627" xr:uid="{00000000-0005-0000-0000-000029000000}"/>
    <cellStyle name="20% - Accent1 9" xfId="705" xr:uid="{00000000-0005-0000-0000-00002A000000}"/>
    <cellStyle name="20% - Accent1 9 2" xfId="706" xr:uid="{00000000-0005-0000-0000-00002B000000}"/>
    <cellStyle name="20% - Accent1 9 2 2" xfId="1630" xr:uid="{00000000-0005-0000-0000-00002C000000}"/>
    <cellStyle name="20% - Accent1 9 3" xfId="1629" xr:uid="{00000000-0005-0000-0000-00002D000000}"/>
    <cellStyle name="20% - Accent2 10" xfId="707" xr:uid="{00000000-0005-0000-0000-00002E000000}"/>
    <cellStyle name="20% - Accent2 10 2" xfId="708" xr:uid="{00000000-0005-0000-0000-00002F000000}"/>
    <cellStyle name="20% - Accent2 10 2 2" xfId="1632" xr:uid="{00000000-0005-0000-0000-000030000000}"/>
    <cellStyle name="20% - Accent2 10 3" xfId="1631" xr:uid="{00000000-0005-0000-0000-000031000000}"/>
    <cellStyle name="20% - Accent2 11" xfId="709" xr:uid="{00000000-0005-0000-0000-000032000000}"/>
    <cellStyle name="20% - Accent2 11 2" xfId="1633" xr:uid="{00000000-0005-0000-0000-000033000000}"/>
    <cellStyle name="20% - Accent2 12" xfId="710" xr:uid="{00000000-0005-0000-0000-000034000000}"/>
    <cellStyle name="20% - Accent2 12 2" xfId="1634" xr:uid="{00000000-0005-0000-0000-000035000000}"/>
    <cellStyle name="20% - Accent2 2" xfId="642" xr:uid="{00000000-0005-0000-0000-000036000000}"/>
    <cellStyle name="20% - Accent2 2 2" xfId="711" xr:uid="{00000000-0005-0000-0000-000037000000}"/>
    <cellStyle name="20% - Accent2 2 2 2" xfId="1636" xr:uid="{00000000-0005-0000-0000-000038000000}"/>
    <cellStyle name="20% - Accent2 2 3" xfId="712" xr:uid="{00000000-0005-0000-0000-000039000000}"/>
    <cellStyle name="20% - Accent2 2 3 2" xfId="1637" xr:uid="{00000000-0005-0000-0000-00003A000000}"/>
    <cellStyle name="20% - Accent2 2 4" xfId="713" xr:uid="{00000000-0005-0000-0000-00003B000000}"/>
    <cellStyle name="20% - Accent2 2 4 2" xfId="1638" xr:uid="{00000000-0005-0000-0000-00003C000000}"/>
    <cellStyle name="20% - Accent2 2 5" xfId="1635" xr:uid="{00000000-0005-0000-0000-00003D000000}"/>
    <cellStyle name="20% - Accent2 3" xfId="714" xr:uid="{00000000-0005-0000-0000-00003E000000}"/>
    <cellStyle name="20% - Accent2 3 2" xfId="715" xr:uid="{00000000-0005-0000-0000-00003F000000}"/>
    <cellStyle name="20% - Accent2 3 2 2" xfId="1640" xr:uid="{00000000-0005-0000-0000-000040000000}"/>
    <cellStyle name="20% - Accent2 3 3" xfId="1639" xr:uid="{00000000-0005-0000-0000-000041000000}"/>
    <cellStyle name="20% - Accent2 4" xfId="716" xr:uid="{00000000-0005-0000-0000-000042000000}"/>
    <cellStyle name="20% - Accent2 4 2" xfId="717" xr:uid="{00000000-0005-0000-0000-000043000000}"/>
    <cellStyle name="20% - Accent2 4 2 2" xfId="1642" xr:uid="{00000000-0005-0000-0000-000044000000}"/>
    <cellStyle name="20% - Accent2 4 3" xfId="1641" xr:uid="{00000000-0005-0000-0000-000045000000}"/>
    <cellStyle name="20% - Accent2 5" xfId="718" xr:uid="{00000000-0005-0000-0000-000046000000}"/>
    <cellStyle name="20% - Accent2 5 2" xfId="719" xr:uid="{00000000-0005-0000-0000-000047000000}"/>
    <cellStyle name="20% - Accent2 5 2 2" xfId="1644" xr:uid="{00000000-0005-0000-0000-000048000000}"/>
    <cellStyle name="20% - Accent2 5 3" xfId="1643" xr:uid="{00000000-0005-0000-0000-000049000000}"/>
    <cellStyle name="20% - Accent2 6" xfId="720" xr:uid="{00000000-0005-0000-0000-00004A000000}"/>
    <cellStyle name="20% - Accent2 6 2" xfId="721" xr:uid="{00000000-0005-0000-0000-00004B000000}"/>
    <cellStyle name="20% - Accent2 6 2 2" xfId="1646" xr:uid="{00000000-0005-0000-0000-00004C000000}"/>
    <cellStyle name="20% - Accent2 6 3" xfId="1645" xr:uid="{00000000-0005-0000-0000-00004D000000}"/>
    <cellStyle name="20% - Accent2 7" xfId="722" xr:uid="{00000000-0005-0000-0000-00004E000000}"/>
    <cellStyle name="20% - Accent2 7 2" xfId="723" xr:uid="{00000000-0005-0000-0000-00004F000000}"/>
    <cellStyle name="20% - Accent2 7 2 2" xfId="1648" xr:uid="{00000000-0005-0000-0000-000050000000}"/>
    <cellStyle name="20% - Accent2 7 3" xfId="1647" xr:uid="{00000000-0005-0000-0000-000051000000}"/>
    <cellStyle name="20% - Accent2 8" xfId="724" xr:uid="{00000000-0005-0000-0000-000052000000}"/>
    <cellStyle name="20% - Accent2 8 2" xfId="725" xr:uid="{00000000-0005-0000-0000-000053000000}"/>
    <cellStyle name="20% - Accent2 8 2 2" xfId="1650" xr:uid="{00000000-0005-0000-0000-000054000000}"/>
    <cellStyle name="20% - Accent2 8 3" xfId="1649" xr:uid="{00000000-0005-0000-0000-000055000000}"/>
    <cellStyle name="20% - Accent2 9" xfId="726" xr:uid="{00000000-0005-0000-0000-000056000000}"/>
    <cellStyle name="20% - Accent2 9 2" xfId="727" xr:uid="{00000000-0005-0000-0000-000057000000}"/>
    <cellStyle name="20% - Accent2 9 2 2" xfId="1652" xr:uid="{00000000-0005-0000-0000-000058000000}"/>
    <cellStyle name="20% - Accent2 9 3" xfId="1651" xr:uid="{00000000-0005-0000-0000-000059000000}"/>
    <cellStyle name="20% - Accent3 10" xfId="728" xr:uid="{00000000-0005-0000-0000-00005A000000}"/>
    <cellStyle name="20% - Accent3 10 2" xfId="729" xr:uid="{00000000-0005-0000-0000-00005B000000}"/>
    <cellStyle name="20% - Accent3 10 2 2" xfId="1654" xr:uid="{00000000-0005-0000-0000-00005C000000}"/>
    <cellStyle name="20% - Accent3 10 3" xfId="1653" xr:uid="{00000000-0005-0000-0000-00005D000000}"/>
    <cellStyle name="20% - Accent3 11" xfId="730" xr:uid="{00000000-0005-0000-0000-00005E000000}"/>
    <cellStyle name="20% - Accent3 11 2" xfId="1655" xr:uid="{00000000-0005-0000-0000-00005F000000}"/>
    <cellStyle name="20% - Accent3 12" xfId="731" xr:uid="{00000000-0005-0000-0000-000060000000}"/>
    <cellStyle name="20% - Accent3 12 2" xfId="1656" xr:uid="{00000000-0005-0000-0000-000061000000}"/>
    <cellStyle name="20% - Accent3 2" xfId="643" xr:uid="{00000000-0005-0000-0000-000062000000}"/>
    <cellStyle name="20% - Accent3 2 2" xfId="732" xr:uid="{00000000-0005-0000-0000-000063000000}"/>
    <cellStyle name="20% - Accent3 2 2 2" xfId="1658" xr:uid="{00000000-0005-0000-0000-000064000000}"/>
    <cellStyle name="20% - Accent3 2 3" xfId="733" xr:uid="{00000000-0005-0000-0000-000065000000}"/>
    <cellStyle name="20% - Accent3 2 3 2" xfId="1659" xr:uid="{00000000-0005-0000-0000-000066000000}"/>
    <cellStyle name="20% - Accent3 2 4" xfId="734" xr:uid="{00000000-0005-0000-0000-000067000000}"/>
    <cellStyle name="20% - Accent3 2 4 2" xfId="1660" xr:uid="{00000000-0005-0000-0000-000068000000}"/>
    <cellStyle name="20% - Accent3 2 5" xfId="1657" xr:uid="{00000000-0005-0000-0000-000069000000}"/>
    <cellStyle name="20% - Accent3 3" xfId="735" xr:uid="{00000000-0005-0000-0000-00006A000000}"/>
    <cellStyle name="20% - Accent3 3 2" xfId="736" xr:uid="{00000000-0005-0000-0000-00006B000000}"/>
    <cellStyle name="20% - Accent3 3 2 2" xfId="1662" xr:uid="{00000000-0005-0000-0000-00006C000000}"/>
    <cellStyle name="20% - Accent3 3 3" xfId="1661" xr:uid="{00000000-0005-0000-0000-00006D000000}"/>
    <cellStyle name="20% - Accent3 4" xfId="737" xr:uid="{00000000-0005-0000-0000-00006E000000}"/>
    <cellStyle name="20% - Accent3 4 2" xfId="738" xr:uid="{00000000-0005-0000-0000-00006F000000}"/>
    <cellStyle name="20% - Accent3 4 2 2" xfId="1664" xr:uid="{00000000-0005-0000-0000-000070000000}"/>
    <cellStyle name="20% - Accent3 4 3" xfId="1663" xr:uid="{00000000-0005-0000-0000-000071000000}"/>
    <cellStyle name="20% - Accent3 5" xfId="739" xr:uid="{00000000-0005-0000-0000-000072000000}"/>
    <cellStyle name="20% - Accent3 5 2" xfId="740" xr:uid="{00000000-0005-0000-0000-000073000000}"/>
    <cellStyle name="20% - Accent3 5 2 2" xfId="1666" xr:uid="{00000000-0005-0000-0000-000074000000}"/>
    <cellStyle name="20% - Accent3 5 3" xfId="1665" xr:uid="{00000000-0005-0000-0000-000075000000}"/>
    <cellStyle name="20% - Accent3 6" xfId="741" xr:uid="{00000000-0005-0000-0000-000076000000}"/>
    <cellStyle name="20% - Accent3 6 2" xfId="742" xr:uid="{00000000-0005-0000-0000-000077000000}"/>
    <cellStyle name="20% - Accent3 6 2 2" xfId="1668" xr:uid="{00000000-0005-0000-0000-000078000000}"/>
    <cellStyle name="20% - Accent3 6 3" xfId="1667" xr:uid="{00000000-0005-0000-0000-000079000000}"/>
    <cellStyle name="20% - Accent3 7" xfId="743" xr:uid="{00000000-0005-0000-0000-00007A000000}"/>
    <cellStyle name="20% - Accent3 7 2" xfId="744" xr:uid="{00000000-0005-0000-0000-00007B000000}"/>
    <cellStyle name="20% - Accent3 7 2 2" xfId="1670" xr:uid="{00000000-0005-0000-0000-00007C000000}"/>
    <cellStyle name="20% - Accent3 7 3" xfId="1669" xr:uid="{00000000-0005-0000-0000-00007D000000}"/>
    <cellStyle name="20% - Accent3 8" xfId="745" xr:uid="{00000000-0005-0000-0000-00007E000000}"/>
    <cellStyle name="20% - Accent3 8 2" xfId="746" xr:uid="{00000000-0005-0000-0000-00007F000000}"/>
    <cellStyle name="20% - Accent3 8 2 2" xfId="1672" xr:uid="{00000000-0005-0000-0000-000080000000}"/>
    <cellStyle name="20% - Accent3 8 3" xfId="1671" xr:uid="{00000000-0005-0000-0000-000081000000}"/>
    <cellStyle name="20% - Accent3 9" xfId="747" xr:uid="{00000000-0005-0000-0000-000082000000}"/>
    <cellStyle name="20% - Accent3 9 2" xfId="748" xr:uid="{00000000-0005-0000-0000-000083000000}"/>
    <cellStyle name="20% - Accent3 9 2 2" xfId="1674" xr:uid="{00000000-0005-0000-0000-000084000000}"/>
    <cellStyle name="20% - Accent3 9 3" xfId="1673" xr:uid="{00000000-0005-0000-0000-000085000000}"/>
    <cellStyle name="20% - Accent4 10" xfId="749" xr:uid="{00000000-0005-0000-0000-000086000000}"/>
    <cellStyle name="20% - Accent4 10 2" xfId="750" xr:uid="{00000000-0005-0000-0000-000087000000}"/>
    <cellStyle name="20% - Accent4 10 2 2" xfId="1676" xr:uid="{00000000-0005-0000-0000-000088000000}"/>
    <cellStyle name="20% - Accent4 10 3" xfId="1675" xr:uid="{00000000-0005-0000-0000-000089000000}"/>
    <cellStyle name="20% - Accent4 11" xfId="751" xr:uid="{00000000-0005-0000-0000-00008A000000}"/>
    <cellStyle name="20% - Accent4 11 2" xfId="1677" xr:uid="{00000000-0005-0000-0000-00008B000000}"/>
    <cellStyle name="20% - Accent4 12" xfId="752" xr:uid="{00000000-0005-0000-0000-00008C000000}"/>
    <cellStyle name="20% - Accent4 12 2" xfId="1678" xr:uid="{00000000-0005-0000-0000-00008D000000}"/>
    <cellStyle name="20% - Accent4 2" xfId="644" xr:uid="{00000000-0005-0000-0000-00008E000000}"/>
    <cellStyle name="20% - Accent4 2 2" xfId="753" xr:uid="{00000000-0005-0000-0000-00008F000000}"/>
    <cellStyle name="20% - Accent4 2 2 2" xfId="1680" xr:uid="{00000000-0005-0000-0000-000090000000}"/>
    <cellStyle name="20% - Accent4 2 3" xfId="754" xr:uid="{00000000-0005-0000-0000-000091000000}"/>
    <cellStyle name="20% - Accent4 2 3 2" xfId="1681" xr:uid="{00000000-0005-0000-0000-000092000000}"/>
    <cellStyle name="20% - Accent4 2 4" xfId="755" xr:uid="{00000000-0005-0000-0000-000093000000}"/>
    <cellStyle name="20% - Accent4 2 4 2" xfId="1682" xr:uid="{00000000-0005-0000-0000-000094000000}"/>
    <cellStyle name="20% - Accent4 2 5" xfId="1679" xr:uid="{00000000-0005-0000-0000-000095000000}"/>
    <cellStyle name="20% - Accent4 3" xfId="756" xr:uid="{00000000-0005-0000-0000-000096000000}"/>
    <cellStyle name="20% - Accent4 3 2" xfId="757" xr:uid="{00000000-0005-0000-0000-000097000000}"/>
    <cellStyle name="20% - Accent4 3 2 2" xfId="1684" xr:uid="{00000000-0005-0000-0000-000098000000}"/>
    <cellStyle name="20% - Accent4 3 3" xfId="1683" xr:uid="{00000000-0005-0000-0000-000099000000}"/>
    <cellStyle name="20% - Accent4 4" xfId="758" xr:uid="{00000000-0005-0000-0000-00009A000000}"/>
    <cellStyle name="20% - Accent4 4 2" xfId="759" xr:uid="{00000000-0005-0000-0000-00009B000000}"/>
    <cellStyle name="20% - Accent4 4 2 2" xfId="1686" xr:uid="{00000000-0005-0000-0000-00009C000000}"/>
    <cellStyle name="20% - Accent4 4 3" xfId="1685" xr:uid="{00000000-0005-0000-0000-00009D000000}"/>
    <cellStyle name="20% - Accent4 5" xfId="760" xr:uid="{00000000-0005-0000-0000-00009E000000}"/>
    <cellStyle name="20% - Accent4 5 2" xfId="761" xr:uid="{00000000-0005-0000-0000-00009F000000}"/>
    <cellStyle name="20% - Accent4 5 2 2" xfId="1688" xr:uid="{00000000-0005-0000-0000-0000A0000000}"/>
    <cellStyle name="20% - Accent4 5 3" xfId="1687" xr:uid="{00000000-0005-0000-0000-0000A1000000}"/>
    <cellStyle name="20% - Accent4 6" xfId="762" xr:uid="{00000000-0005-0000-0000-0000A2000000}"/>
    <cellStyle name="20% - Accent4 6 2" xfId="763" xr:uid="{00000000-0005-0000-0000-0000A3000000}"/>
    <cellStyle name="20% - Accent4 6 2 2" xfId="1690" xr:uid="{00000000-0005-0000-0000-0000A4000000}"/>
    <cellStyle name="20% - Accent4 6 3" xfId="1689" xr:uid="{00000000-0005-0000-0000-0000A5000000}"/>
    <cellStyle name="20% - Accent4 7" xfId="764" xr:uid="{00000000-0005-0000-0000-0000A6000000}"/>
    <cellStyle name="20% - Accent4 7 2" xfId="765" xr:uid="{00000000-0005-0000-0000-0000A7000000}"/>
    <cellStyle name="20% - Accent4 7 2 2" xfId="1692" xr:uid="{00000000-0005-0000-0000-0000A8000000}"/>
    <cellStyle name="20% - Accent4 7 3" xfId="1691" xr:uid="{00000000-0005-0000-0000-0000A9000000}"/>
    <cellStyle name="20% - Accent4 8" xfId="766" xr:uid="{00000000-0005-0000-0000-0000AA000000}"/>
    <cellStyle name="20% - Accent4 8 2" xfId="767" xr:uid="{00000000-0005-0000-0000-0000AB000000}"/>
    <cellStyle name="20% - Accent4 8 2 2" xfId="1694" xr:uid="{00000000-0005-0000-0000-0000AC000000}"/>
    <cellStyle name="20% - Accent4 8 3" xfId="1693" xr:uid="{00000000-0005-0000-0000-0000AD000000}"/>
    <cellStyle name="20% - Accent4 9" xfId="768" xr:uid="{00000000-0005-0000-0000-0000AE000000}"/>
    <cellStyle name="20% - Accent4 9 2" xfId="769" xr:uid="{00000000-0005-0000-0000-0000AF000000}"/>
    <cellStyle name="20% - Accent4 9 2 2" xfId="1696" xr:uid="{00000000-0005-0000-0000-0000B0000000}"/>
    <cellStyle name="20% - Accent4 9 3" xfId="1695" xr:uid="{00000000-0005-0000-0000-0000B1000000}"/>
    <cellStyle name="20% - Accent5 10" xfId="770" xr:uid="{00000000-0005-0000-0000-0000B2000000}"/>
    <cellStyle name="20% - Accent5 10 2" xfId="771" xr:uid="{00000000-0005-0000-0000-0000B3000000}"/>
    <cellStyle name="20% - Accent5 10 2 2" xfId="1698" xr:uid="{00000000-0005-0000-0000-0000B4000000}"/>
    <cellStyle name="20% - Accent5 10 3" xfId="1697" xr:uid="{00000000-0005-0000-0000-0000B5000000}"/>
    <cellStyle name="20% - Accent5 11" xfId="772" xr:uid="{00000000-0005-0000-0000-0000B6000000}"/>
    <cellStyle name="20% - Accent5 11 2" xfId="1699" xr:uid="{00000000-0005-0000-0000-0000B7000000}"/>
    <cellStyle name="20% - Accent5 12" xfId="773" xr:uid="{00000000-0005-0000-0000-0000B8000000}"/>
    <cellStyle name="20% - Accent5 12 2" xfId="1700" xr:uid="{00000000-0005-0000-0000-0000B9000000}"/>
    <cellStyle name="20% - Accent5 2" xfId="645" xr:uid="{00000000-0005-0000-0000-0000BA000000}"/>
    <cellStyle name="20% - Accent5 2 2" xfId="774" xr:uid="{00000000-0005-0000-0000-0000BB000000}"/>
    <cellStyle name="20% - Accent5 2 2 2" xfId="1702" xr:uid="{00000000-0005-0000-0000-0000BC000000}"/>
    <cellStyle name="20% - Accent5 2 3" xfId="775" xr:uid="{00000000-0005-0000-0000-0000BD000000}"/>
    <cellStyle name="20% - Accent5 2 3 2" xfId="1703" xr:uid="{00000000-0005-0000-0000-0000BE000000}"/>
    <cellStyle name="20% - Accent5 2 4" xfId="776" xr:uid="{00000000-0005-0000-0000-0000BF000000}"/>
    <cellStyle name="20% - Accent5 2 4 2" xfId="1704" xr:uid="{00000000-0005-0000-0000-0000C0000000}"/>
    <cellStyle name="20% - Accent5 2 5" xfId="1701" xr:uid="{00000000-0005-0000-0000-0000C1000000}"/>
    <cellStyle name="20% - Accent5 3" xfId="777" xr:uid="{00000000-0005-0000-0000-0000C2000000}"/>
    <cellStyle name="20% - Accent5 3 2" xfId="778" xr:uid="{00000000-0005-0000-0000-0000C3000000}"/>
    <cellStyle name="20% - Accent5 3 2 2" xfId="1706" xr:uid="{00000000-0005-0000-0000-0000C4000000}"/>
    <cellStyle name="20% - Accent5 3 3" xfId="1705" xr:uid="{00000000-0005-0000-0000-0000C5000000}"/>
    <cellStyle name="20% - Accent5 4" xfId="779" xr:uid="{00000000-0005-0000-0000-0000C6000000}"/>
    <cellStyle name="20% - Accent5 4 2" xfId="780" xr:uid="{00000000-0005-0000-0000-0000C7000000}"/>
    <cellStyle name="20% - Accent5 4 2 2" xfId="1708" xr:uid="{00000000-0005-0000-0000-0000C8000000}"/>
    <cellStyle name="20% - Accent5 4 3" xfId="1707" xr:uid="{00000000-0005-0000-0000-0000C9000000}"/>
    <cellStyle name="20% - Accent5 5" xfId="781" xr:uid="{00000000-0005-0000-0000-0000CA000000}"/>
    <cellStyle name="20% - Accent5 5 2" xfId="782" xr:uid="{00000000-0005-0000-0000-0000CB000000}"/>
    <cellStyle name="20% - Accent5 5 2 2" xfId="1710" xr:uid="{00000000-0005-0000-0000-0000CC000000}"/>
    <cellStyle name="20% - Accent5 5 3" xfId="1709" xr:uid="{00000000-0005-0000-0000-0000CD000000}"/>
    <cellStyle name="20% - Accent5 6" xfId="783" xr:uid="{00000000-0005-0000-0000-0000CE000000}"/>
    <cellStyle name="20% - Accent5 6 2" xfId="784" xr:uid="{00000000-0005-0000-0000-0000CF000000}"/>
    <cellStyle name="20% - Accent5 6 2 2" xfId="1712" xr:uid="{00000000-0005-0000-0000-0000D0000000}"/>
    <cellStyle name="20% - Accent5 6 3" xfId="1711" xr:uid="{00000000-0005-0000-0000-0000D1000000}"/>
    <cellStyle name="20% - Accent5 7" xfId="785" xr:uid="{00000000-0005-0000-0000-0000D2000000}"/>
    <cellStyle name="20% - Accent5 7 2" xfId="786" xr:uid="{00000000-0005-0000-0000-0000D3000000}"/>
    <cellStyle name="20% - Accent5 7 2 2" xfId="1714" xr:uid="{00000000-0005-0000-0000-0000D4000000}"/>
    <cellStyle name="20% - Accent5 7 3" xfId="1713" xr:uid="{00000000-0005-0000-0000-0000D5000000}"/>
    <cellStyle name="20% - Accent5 8" xfId="787" xr:uid="{00000000-0005-0000-0000-0000D6000000}"/>
    <cellStyle name="20% - Accent5 8 2" xfId="788" xr:uid="{00000000-0005-0000-0000-0000D7000000}"/>
    <cellStyle name="20% - Accent5 8 2 2" xfId="1716" xr:uid="{00000000-0005-0000-0000-0000D8000000}"/>
    <cellStyle name="20% - Accent5 8 3" xfId="1715" xr:uid="{00000000-0005-0000-0000-0000D9000000}"/>
    <cellStyle name="20% - Accent5 9" xfId="789" xr:uid="{00000000-0005-0000-0000-0000DA000000}"/>
    <cellStyle name="20% - Accent5 9 2" xfId="790" xr:uid="{00000000-0005-0000-0000-0000DB000000}"/>
    <cellStyle name="20% - Accent5 9 2 2" xfId="1718" xr:uid="{00000000-0005-0000-0000-0000DC000000}"/>
    <cellStyle name="20% - Accent5 9 3" xfId="1717" xr:uid="{00000000-0005-0000-0000-0000DD000000}"/>
    <cellStyle name="20% - Accent6 10" xfId="791" xr:uid="{00000000-0005-0000-0000-0000DE000000}"/>
    <cellStyle name="20% - Accent6 10 2" xfId="792" xr:uid="{00000000-0005-0000-0000-0000DF000000}"/>
    <cellStyle name="20% - Accent6 10 2 2" xfId="1720" xr:uid="{00000000-0005-0000-0000-0000E0000000}"/>
    <cellStyle name="20% - Accent6 10 3" xfId="1719" xr:uid="{00000000-0005-0000-0000-0000E1000000}"/>
    <cellStyle name="20% - Accent6 11" xfId="793" xr:uid="{00000000-0005-0000-0000-0000E2000000}"/>
    <cellStyle name="20% - Accent6 11 2" xfId="1721" xr:uid="{00000000-0005-0000-0000-0000E3000000}"/>
    <cellStyle name="20% - Accent6 12" xfId="794" xr:uid="{00000000-0005-0000-0000-0000E4000000}"/>
    <cellStyle name="20% - Accent6 12 2" xfId="1722" xr:uid="{00000000-0005-0000-0000-0000E5000000}"/>
    <cellStyle name="20% - Accent6 2" xfId="646" xr:uid="{00000000-0005-0000-0000-0000E6000000}"/>
    <cellStyle name="20% - Accent6 2 2" xfId="795" xr:uid="{00000000-0005-0000-0000-0000E7000000}"/>
    <cellStyle name="20% - Accent6 2 2 2" xfId="1724" xr:uid="{00000000-0005-0000-0000-0000E8000000}"/>
    <cellStyle name="20% - Accent6 2 3" xfId="796" xr:uid="{00000000-0005-0000-0000-0000E9000000}"/>
    <cellStyle name="20% - Accent6 2 3 2" xfId="1725" xr:uid="{00000000-0005-0000-0000-0000EA000000}"/>
    <cellStyle name="20% - Accent6 2 4" xfId="797" xr:uid="{00000000-0005-0000-0000-0000EB000000}"/>
    <cellStyle name="20% - Accent6 2 4 2" xfId="1726" xr:uid="{00000000-0005-0000-0000-0000EC000000}"/>
    <cellStyle name="20% - Accent6 2 5" xfId="1723" xr:uid="{00000000-0005-0000-0000-0000ED000000}"/>
    <cellStyle name="20% - Accent6 3" xfId="798" xr:uid="{00000000-0005-0000-0000-0000EE000000}"/>
    <cellStyle name="20% - Accent6 3 2" xfId="799" xr:uid="{00000000-0005-0000-0000-0000EF000000}"/>
    <cellStyle name="20% - Accent6 3 2 2" xfId="1728" xr:uid="{00000000-0005-0000-0000-0000F0000000}"/>
    <cellStyle name="20% - Accent6 3 3" xfId="1727" xr:uid="{00000000-0005-0000-0000-0000F1000000}"/>
    <cellStyle name="20% - Accent6 4" xfId="800" xr:uid="{00000000-0005-0000-0000-0000F2000000}"/>
    <cellStyle name="20% - Accent6 4 2" xfId="801" xr:uid="{00000000-0005-0000-0000-0000F3000000}"/>
    <cellStyle name="20% - Accent6 4 2 2" xfId="1730" xr:uid="{00000000-0005-0000-0000-0000F4000000}"/>
    <cellStyle name="20% - Accent6 4 3" xfId="1729" xr:uid="{00000000-0005-0000-0000-0000F5000000}"/>
    <cellStyle name="20% - Accent6 5" xfId="802" xr:uid="{00000000-0005-0000-0000-0000F6000000}"/>
    <cellStyle name="20% - Accent6 5 2" xfId="803" xr:uid="{00000000-0005-0000-0000-0000F7000000}"/>
    <cellStyle name="20% - Accent6 5 2 2" xfId="1732" xr:uid="{00000000-0005-0000-0000-0000F8000000}"/>
    <cellStyle name="20% - Accent6 5 3" xfId="1731" xr:uid="{00000000-0005-0000-0000-0000F9000000}"/>
    <cellStyle name="20% - Accent6 6" xfId="804" xr:uid="{00000000-0005-0000-0000-0000FA000000}"/>
    <cellStyle name="20% - Accent6 6 2" xfId="805" xr:uid="{00000000-0005-0000-0000-0000FB000000}"/>
    <cellStyle name="20% - Accent6 6 2 2" xfId="1734" xr:uid="{00000000-0005-0000-0000-0000FC000000}"/>
    <cellStyle name="20% - Accent6 6 3" xfId="1733" xr:uid="{00000000-0005-0000-0000-0000FD000000}"/>
    <cellStyle name="20% - Accent6 7" xfId="806" xr:uid="{00000000-0005-0000-0000-0000FE000000}"/>
    <cellStyle name="20% - Accent6 7 2" xfId="807" xr:uid="{00000000-0005-0000-0000-0000FF000000}"/>
    <cellStyle name="20% - Accent6 7 2 2" xfId="1736" xr:uid="{00000000-0005-0000-0000-000000010000}"/>
    <cellStyle name="20% - Accent6 7 3" xfId="1735" xr:uid="{00000000-0005-0000-0000-000001010000}"/>
    <cellStyle name="20% - Accent6 8" xfId="808" xr:uid="{00000000-0005-0000-0000-000002010000}"/>
    <cellStyle name="20% - Accent6 8 2" xfId="809" xr:uid="{00000000-0005-0000-0000-000003010000}"/>
    <cellStyle name="20% - Accent6 8 2 2" xfId="1738" xr:uid="{00000000-0005-0000-0000-000004010000}"/>
    <cellStyle name="20% - Accent6 8 3" xfId="1737" xr:uid="{00000000-0005-0000-0000-000005010000}"/>
    <cellStyle name="20% - Accent6 9" xfId="810" xr:uid="{00000000-0005-0000-0000-000006010000}"/>
    <cellStyle name="20% - Accent6 9 2" xfId="811" xr:uid="{00000000-0005-0000-0000-000007010000}"/>
    <cellStyle name="20% - Accent6 9 2 2" xfId="1740" xr:uid="{00000000-0005-0000-0000-000008010000}"/>
    <cellStyle name="20% - Accent6 9 3" xfId="1739" xr:uid="{00000000-0005-0000-0000-000009010000}"/>
    <cellStyle name="3 indents" xfId="11" xr:uid="{00000000-0005-0000-0000-00000A010000}"/>
    <cellStyle name="4 indents" xfId="12" xr:uid="{00000000-0005-0000-0000-00000B010000}"/>
    <cellStyle name="40% - Accent1 10" xfId="812" xr:uid="{00000000-0005-0000-0000-00000C010000}"/>
    <cellStyle name="40% - Accent1 10 2" xfId="813" xr:uid="{00000000-0005-0000-0000-00000D010000}"/>
    <cellStyle name="40% - Accent1 10 2 2" xfId="1742" xr:uid="{00000000-0005-0000-0000-00000E010000}"/>
    <cellStyle name="40% - Accent1 10 3" xfId="1741" xr:uid="{00000000-0005-0000-0000-00000F010000}"/>
    <cellStyle name="40% - Accent1 11" xfId="814" xr:uid="{00000000-0005-0000-0000-000010010000}"/>
    <cellStyle name="40% - Accent1 11 2" xfId="1743" xr:uid="{00000000-0005-0000-0000-000011010000}"/>
    <cellStyle name="40% - Accent1 12" xfId="815" xr:uid="{00000000-0005-0000-0000-000012010000}"/>
    <cellStyle name="40% - Accent1 12 2" xfId="1744" xr:uid="{00000000-0005-0000-0000-000013010000}"/>
    <cellStyle name="40% - Accent1 2" xfId="647" xr:uid="{00000000-0005-0000-0000-000014010000}"/>
    <cellStyle name="40% - Accent1 2 2" xfId="816" xr:uid="{00000000-0005-0000-0000-000015010000}"/>
    <cellStyle name="40% - Accent1 2 2 2" xfId="1746" xr:uid="{00000000-0005-0000-0000-000016010000}"/>
    <cellStyle name="40% - Accent1 2 3" xfId="817" xr:uid="{00000000-0005-0000-0000-000017010000}"/>
    <cellStyle name="40% - Accent1 2 3 2" xfId="1747" xr:uid="{00000000-0005-0000-0000-000018010000}"/>
    <cellStyle name="40% - Accent1 2 4" xfId="818" xr:uid="{00000000-0005-0000-0000-000019010000}"/>
    <cellStyle name="40% - Accent1 2 4 2" xfId="1748" xr:uid="{00000000-0005-0000-0000-00001A010000}"/>
    <cellStyle name="40% - Accent1 2 5" xfId="1745" xr:uid="{00000000-0005-0000-0000-00001B010000}"/>
    <cellStyle name="40% - Accent1 3" xfId="819" xr:uid="{00000000-0005-0000-0000-00001C010000}"/>
    <cellStyle name="40% - Accent1 3 2" xfId="820" xr:uid="{00000000-0005-0000-0000-00001D010000}"/>
    <cellStyle name="40% - Accent1 3 2 2" xfId="1750" xr:uid="{00000000-0005-0000-0000-00001E010000}"/>
    <cellStyle name="40% - Accent1 3 3" xfId="1749" xr:uid="{00000000-0005-0000-0000-00001F010000}"/>
    <cellStyle name="40% - Accent1 4" xfId="821" xr:uid="{00000000-0005-0000-0000-000020010000}"/>
    <cellStyle name="40% - Accent1 4 2" xfId="822" xr:uid="{00000000-0005-0000-0000-000021010000}"/>
    <cellStyle name="40% - Accent1 4 2 2" xfId="1752" xr:uid="{00000000-0005-0000-0000-000022010000}"/>
    <cellStyle name="40% - Accent1 4 3" xfId="1751" xr:uid="{00000000-0005-0000-0000-000023010000}"/>
    <cellStyle name="40% - Accent1 5" xfId="823" xr:uid="{00000000-0005-0000-0000-000024010000}"/>
    <cellStyle name="40% - Accent1 5 2" xfId="824" xr:uid="{00000000-0005-0000-0000-000025010000}"/>
    <cellStyle name="40% - Accent1 5 2 2" xfId="1754" xr:uid="{00000000-0005-0000-0000-000026010000}"/>
    <cellStyle name="40% - Accent1 5 3" xfId="1753" xr:uid="{00000000-0005-0000-0000-000027010000}"/>
    <cellStyle name="40% - Accent1 6" xfId="825" xr:uid="{00000000-0005-0000-0000-000028010000}"/>
    <cellStyle name="40% - Accent1 6 2" xfId="826" xr:uid="{00000000-0005-0000-0000-000029010000}"/>
    <cellStyle name="40% - Accent1 6 2 2" xfId="1756" xr:uid="{00000000-0005-0000-0000-00002A010000}"/>
    <cellStyle name="40% - Accent1 6 3" xfId="1755" xr:uid="{00000000-0005-0000-0000-00002B010000}"/>
    <cellStyle name="40% - Accent1 7" xfId="827" xr:uid="{00000000-0005-0000-0000-00002C010000}"/>
    <cellStyle name="40% - Accent1 7 2" xfId="828" xr:uid="{00000000-0005-0000-0000-00002D010000}"/>
    <cellStyle name="40% - Accent1 7 2 2" xfId="1758" xr:uid="{00000000-0005-0000-0000-00002E010000}"/>
    <cellStyle name="40% - Accent1 7 3" xfId="1757" xr:uid="{00000000-0005-0000-0000-00002F010000}"/>
    <cellStyle name="40% - Accent1 8" xfId="829" xr:uid="{00000000-0005-0000-0000-000030010000}"/>
    <cellStyle name="40% - Accent1 8 2" xfId="830" xr:uid="{00000000-0005-0000-0000-000031010000}"/>
    <cellStyle name="40% - Accent1 8 2 2" xfId="1760" xr:uid="{00000000-0005-0000-0000-000032010000}"/>
    <cellStyle name="40% - Accent1 8 3" xfId="1759" xr:uid="{00000000-0005-0000-0000-000033010000}"/>
    <cellStyle name="40% - Accent1 9" xfId="831" xr:uid="{00000000-0005-0000-0000-000034010000}"/>
    <cellStyle name="40% - Accent1 9 2" xfId="832" xr:uid="{00000000-0005-0000-0000-000035010000}"/>
    <cellStyle name="40% - Accent1 9 2 2" xfId="1762" xr:uid="{00000000-0005-0000-0000-000036010000}"/>
    <cellStyle name="40% - Accent1 9 3" xfId="1761" xr:uid="{00000000-0005-0000-0000-000037010000}"/>
    <cellStyle name="40% - Accent2 10" xfId="833" xr:uid="{00000000-0005-0000-0000-000038010000}"/>
    <cellStyle name="40% - Accent2 10 2" xfId="834" xr:uid="{00000000-0005-0000-0000-000039010000}"/>
    <cellStyle name="40% - Accent2 10 2 2" xfId="1764" xr:uid="{00000000-0005-0000-0000-00003A010000}"/>
    <cellStyle name="40% - Accent2 10 3" xfId="1763" xr:uid="{00000000-0005-0000-0000-00003B010000}"/>
    <cellStyle name="40% - Accent2 11" xfId="835" xr:uid="{00000000-0005-0000-0000-00003C010000}"/>
    <cellStyle name="40% - Accent2 11 2" xfId="1765" xr:uid="{00000000-0005-0000-0000-00003D010000}"/>
    <cellStyle name="40% - Accent2 12" xfId="836" xr:uid="{00000000-0005-0000-0000-00003E010000}"/>
    <cellStyle name="40% - Accent2 12 2" xfId="1766" xr:uid="{00000000-0005-0000-0000-00003F010000}"/>
    <cellStyle name="40% - Accent2 2" xfId="648" xr:uid="{00000000-0005-0000-0000-000040010000}"/>
    <cellStyle name="40% - Accent2 2 2" xfId="837" xr:uid="{00000000-0005-0000-0000-000041010000}"/>
    <cellStyle name="40% - Accent2 2 2 2" xfId="1768" xr:uid="{00000000-0005-0000-0000-000042010000}"/>
    <cellStyle name="40% - Accent2 2 3" xfId="838" xr:uid="{00000000-0005-0000-0000-000043010000}"/>
    <cellStyle name="40% - Accent2 2 3 2" xfId="1769" xr:uid="{00000000-0005-0000-0000-000044010000}"/>
    <cellStyle name="40% - Accent2 2 4" xfId="839" xr:uid="{00000000-0005-0000-0000-000045010000}"/>
    <cellStyle name="40% - Accent2 2 4 2" xfId="1770" xr:uid="{00000000-0005-0000-0000-000046010000}"/>
    <cellStyle name="40% - Accent2 2 5" xfId="1767" xr:uid="{00000000-0005-0000-0000-000047010000}"/>
    <cellStyle name="40% - Accent2 3" xfId="840" xr:uid="{00000000-0005-0000-0000-000048010000}"/>
    <cellStyle name="40% - Accent2 3 2" xfId="841" xr:uid="{00000000-0005-0000-0000-000049010000}"/>
    <cellStyle name="40% - Accent2 3 2 2" xfId="1772" xr:uid="{00000000-0005-0000-0000-00004A010000}"/>
    <cellStyle name="40% - Accent2 3 3" xfId="1771" xr:uid="{00000000-0005-0000-0000-00004B010000}"/>
    <cellStyle name="40% - Accent2 4" xfId="842" xr:uid="{00000000-0005-0000-0000-00004C010000}"/>
    <cellStyle name="40% - Accent2 4 2" xfId="843" xr:uid="{00000000-0005-0000-0000-00004D010000}"/>
    <cellStyle name="40% - Accent2 4 2 2" xfId="1774" xr:uid="{00000000-0005-0000-0000-00004E010000}"/>
    <cellStyle name="40% - Accent2 4 3" xfId="1773" xr:uid="{00000000-0005-0000-0000-00004F010000}"/>
    <cellStyle name="40% - Accent2 5" xfId="844" xr:uid="{00000000-0005-0000-0000-000050010000}"/>
    <cellStyle name="40% - Accent2 5 2" xfId="845" xr:uid="{00000000-0005-0000-0000-000051010000}"/>
    <cellStyle name="40% - Accent2 5 2 2" xfId="1776" xr:uid="{00000000-0005-0000-0000-000052010000}"/>
    <cellStyle name="40% - Accent2 5 3" xfId="1775" xr:uid="{00000000-0005-0000-0000-000053010000}"/>
    <cellStyle name="40% - Accent2 6" xfId="846" xr:uid="{00000000-0005-0000-0000-000054010000}"/>
    <cellStyle name="40% - Accent2 6 2" xfId="847" xr:uid="{00000000-0005-0000-0000-000055010000}"/>
    <cellStyle name="40% - Accent2 6 2 2" xfId="1778" xr:uid="{00000000-0005-0000-0000-000056010000}"/>
    <cellStyle name="40% - Accent2 6 3" xfId="1777" xr:uid="{00000000-0005-0000-0000-000057010000}"/>
    <cellStyle name="40% - Accent2 7" xfId="848" xr:uid="{00000000-0005-0000-0000-000058010000}"/>
    <cellStyle name="40% - Accent2 7 2" xfId="849" xr:uid="{00000000-0005-0000-0000-000059010000}"/>
    <cellStyle name="40% - Accent2 7 2 2" xfId="1780" xr:uid="{00000000-0005-0000-0000-00005A010000}"/>
    <cellStyle name="40% - Accent2 7 3" xfId="1779" xr:uid="{00000000-0005-0000-0000-00005B010000}"/>
    <cellStyle name="40% - Accent2 8" xfId="850" xr:uid="{00000000-0005-0000-0000-00005C010000}"/>
    <cellStyle name="40% - Accent2 8 2" xfId="851" xr:uid="{00000000-0005-0000-0000-00005D010000}"/>
    <cellStyle name="40% - Accent2 8 2 2" xfId="1782" xr:uid="{00000000-0005-0000-0000-00005E010000}"/>
    <cellStyle name="40% - Accent2 8 3" xfId="1781" xr:uid="{00000000-0005-0000-0000-00005F010000}"/>
    <cellStyle name="40% - Accent2 9" xfId="852" xr:uid="{00000000-0005-0000-0000-000060010000}"/>
    <cellStyle name="40% - Accent2 9 2" xfId="853" xr:uid="{00000000-0005-0000-0000-000061010000}"/>
    <cellStyle name="40% - Accent2 9 2 2" xfId="1784" xr:uid="{00000000-0005-0000-0000-000062010000}"/>
    <cellStyle name="40% - Accent2 9 3" xfId="1783" xr:uid="{00000000-0005-0000-0000-000063010000}"/>
    <cellStyle name="40% - Accent3 10" xfId="854" xr:uid="{00000000-0005-0000-0000-000064010000}"/>
    <cellStyle name="40% - Accent3 10 2" xfId="855" xr:uid="{00000000-0005-0000-0000-000065010000}"/>
    <cellStyle name="40% - Accent3 10 2 2" xfId="1786" xr:uid="{00000000-0005-0000-0000-000066010000}"/>
    <cellStyle name="40% - Accent3 10 3" xfId="1785" xr:uid="{00000000-0005-0000-0000-000067010000}"/>
    <cellStyle name="40% - Accent3 11" xfId="856" xr:uid="{00000000-0005-0000-0000-000068010000}"/>
    <cellStyle name="40% - Accent3 11 2" xfId="1787" xr:uid="{00000000-0005-0000-0000-000069010000}"/>
    <cellStyle name="40% - Accent3 12" xfId="857" xr:uid="{00000000-0005-0000-0000-00006A010000}"/>
    <cellStyle name="40% - Accent3 12 2" xfId="1788" xr:uid="{00000000-0005-0000-0000-00006B010000}"/>
    <cellStyle name="40% - Accent3 2" xfId="649" xr:uid="{00000000-0005-0000-0000-00006C010000}"/>
    <cellStyle name="40% - Accent3 2 2" xfId="858" xr:uid="{00000000-0005-0000-0000-00006D010000}"/>
    <cellStyle name="40% - Accent3 2 2 2" xfId="1790" xr:uid="{00000000-0005-0000-0000-00006E010000}"/>
    <cellStyle name="40% - Accent3 2 3" xfId="859" xr:uid="{00000000-0005-0000-0000-00006F010000}"/>
    <cellStyle name="40% - Accent3 2 3 2" xfId="1791" xr:uid="{00000000-0005-0000-0000-000070010000}"/>
    <cellStyle name="40% - Accent3 2 4" xfId="860" xr:uid="{00000000-0005-0000-0000-000071010000}"/>
    <cellStyle name="40% - Accent3 2 4 2" xfId="1792" xr:uid="{00000000-0005-0000-0000-000072010000}"/>
    <cellStyle name="40% - Accent3 2 5" xfId="1789" xr:uid="{00000000-0005-0000-0000-000073010000}"/>
    <cellStyle name="40% - Accent3 3" xfId="861" xr:uid="{00000000-0005-0000-0000-000074010000}"/>
    <cellStyle name="40% - Accent3 3 2" xfId="862" xr:uid="{00000000-0005-0000-0000-000075010000}"/>
    <cellStyle name="40% - Accent3 3 2 2" xfId="1794" xr:uid="{00000000-0005-0000-0000-000076010000}"/>
    <cellStyle name="40% - Accent3 3 3" xfId="1793" xr:uid="{00000000-0005-0000-0000-000077010000}"/>
    <cellStyle name="40% - Accent3 4" xfId="863" xr:uid="{00000000-0005-0000-0000-000078010000}"/>
    <cellStyle name="40% - Accent3 4 2" xfId="864" xr:uid="{00000000-0005-0000-0000-000079010000}"/>
    <cellStyle name="40% - Accent3 4 2 2" xfId="1796" xr:uid="{00000000-0005-0000-0000-00007A010000}"/>
    <cellStyle name="40% - Accent3 4 3" xfId="1795" xr:uid="{00000000-0005-0000-0000-00007B010000}"/>
    <cellStyle name="40% - Accent3 5" xfId="865" xr:uid="{00000000-0005-0000-0000-00007C010000}"/>
    <cellStyle name="40% - Accent3 5 2" xfId="866" xr:uid="{00000000-0005-0000-0000-00007D010000}"/>
    <cellStyle name="40% - Accent3 5 2 2" xfId="1798" xr:uid="{00000000-0005-0000-0000-00007E010000}"/>
    <cellStyle name="40% - Accent3 5 3" xfId="1797" xr:uid="{00000000-0005-0000-0000-00007F010000}"/>
    <cellStyle name="40% - Accent3 6" xfId="867" xr:uid="{00000000-0005-0000-0000-000080010000}"/>
    <cellStyle name="40% - Accent3 6 2" xfId="868" xr:uid="{00000000-0005-0000-0000-000081010000}"/>
    <cellStyle name="40% - Accent3 6 2 2" xfId="1800" xr:uid="{00000000-0005-0000-0000-000082010000}"/>
    <cellStyle name="40% - Accent3 6 3" xfId="1799" xr:uid="{00000000-0005-0000-0000-000083010000}"/>
    <cellStyle name="40% - Accent3 7" xfId="869" xr:uid="{00000000-0005-0000-0000-000084010000}"/>
    <cellStyle name="40% - Accent3 7 2" xfId="870" xr:uid="{00000000-0005-0000-0000-000085010000}"/>
    <cellStyle name="40% - Accent3 7 2 2" xfId="1802" xr:uid="{00000000-0005-0000-0000-000086010000}"/>
    <cellStyle name="40% - Accent3 7 3" xfId="1801" xr:uid="{00000000-0005-0000-0000-000087010000}"/>
    <cellStyle name="40% - Accent3 8" xfId="871" xr:uid="{00000000-0005-0000-0000-000088010000}"/>
    <cellStyle name="40% - Accent3 8 2" xfId="872" xr:uid="{00000000-0005-0000-0000-000089010000}"/>
    <cellStyle name="40% - Accent3 8 2 2" xfId="1804" xr:uid="{00000000-0005-0000-0000-00008A010000}"/>
    <cellStyle name="40% - Accent3 8 3" xfId="1803" xr:uid="{00000000-0005-0000-0000-00008B010000}"/>
    <cellStyle name="40% - Accent3 9" xfId="873" xr:uid="{00000000-0005-0000-0000-00008C010000}"/>
    <cellStyle name="40% - Accent3 9 2" xfId="874" xr:uid="{00000000-0005-0000-0000-00008D010000}"/>
    <cellStyle name="40% - Accent3 9 2 2" xfId="1806" xr:uid="{00000000-0005-0000-0000-00008E010000}"/>
    <cellStyle name="40% - Accent3 9 3" xfId="1805" xr:uid="{00000000-0005-0000-0000-00008F010000}"/>
    <cellStyle name="40% - Accent4 10" xfId="875" xr:uid="{00000000-0005-0000-0000-000090010000}"/>
    <cellStyle name="40% - Accent4 10 2" xfId="876" xr:uid="{00000000-0005-0000-0000-000091010000}"/>
    <cellStyle name="40% - Accent4 10 2 2" xfId="1808" xr:uid="{00000000-0005-0000-0000-000092010000}"/>
    <cellStyle name="40% - Accent4 10 3" xfId="1807" xr:uid="{00000000-0005-0000-0000-000093010000}"/>
    <cellStyle name="40% - Accent4 11" xfId="877" xr:uid="{00000000-0005-0000-0000-000094010000}"/>
    <cellStyle name="40% - Accent4 11 2" xfId="1809" xr:uid="{00000000-0005-0000-0000-000095010000}"/>
    <cellStyle name="40% - Accent4 12" xfId="878" xr:uid="{00000000-0005-0000-0000-000096010000}"/>
    <cellStyle name="40% - Accent4 12 2" xfId="1810" xr:uid="{00000000-0005-0000-0000-000097010000}"/>
    <cellStyle name="40% - Accent4 2" xfId="650" xr:uid="{00000000-0005-0000-0000-000098010000}"/>
    <cellStyle name="40% - Accent4 2 2" xfId="879" xr:uid="{00000000-0005-0000-0000-000099010000}"/>
    <cellStyle name="40% - Accent4 2 2 2" xfId="1812" xr:uid="{00000000-0005-0000-0000-00009A010000}"/>
    <cellStyle name="40% - Accent4 2 3" xfId="880" xr:uid="{00000000-0005-0000-0000-00009B010000}"/>
    <cellStyle name="40% - Accent4 2 3 2" xfId="1813" xr:uid="{00000000-0005-0000-0000-00009C010000}"/>
    <cellStyle name="40% - Accent4 2 4" xfId="881" xr:uid="{00000000-0005-0000-0000-00009D010000}"/>
    <cellStyle name="40% - Accent4 2 4 2" xfId="1814" xr:uid="{00000000-0005-0000-0000-00009E010000}"/>
    <cellStyle name="40% - Accent4 2 5" xfId="1811" xr:uid="{00000000-0005-0000-0000-00009F010000}"/>
    <cellStyle name="40% - Accent4 3" xfId="882" xr:uid="{00000000-0005-0000-0000-0000A0010000}"/>
    <cellStyle name="40% - Accent4 3 2" xfId="883" xr:uid="{00000000-0005-0000-0000-0000A1010000}"/>
    <cellStyle name="40% - Accent4 3 2 2" xfId="1816" xr:uid="{00000000-0005-0000-0000-0000A2010000}"/>
    <cellStyle name="40% - Accent4 3 3" xfId="1815" xr:uid="{00000000-0005-0000-0000-0000A3010000}"/>
    <cellStyle name="40% - Accent4 4" xfId="884" xr:uid="{00000000-0005-0000-0000-0000A4010000}"/>
    <cellStyle name="40% - Accent4 4 2" xfId="885" xr:uid="{00000000-0005-0000-0000-0000A5010000}"/>
    <cellStyle name="40% - Accent4 4 2 2" xfId="1818" xr:uid="{00000000-0005-0000-0000-0000A6010000}"/>
    <cellStyle name="40% - Accent4 4 3" xfId="1817" xr:uid="{00000000-0005-0000-0000-0000A7010000}"/>
    <cellStyle name="40% - Accent4 5" xfId="886" xr:uid="{00000000-0005-0000-0000-0000A8010000}"/>
    <cellStyle name="40% - Accent4 5 2" xfId="887" xr:uid="{00000000-0005-0000-0000-0000A9010000}"/>
    <cellStyle name="40% - Accent4 5 2 2" xfId="1820" xr:uid="{00000000-0005-0000-0000-0000AA010000}"/>
    <cellStyle name="40% - Accent4 5 3" xfId="1819" xr:uid="{00000000-0005-0000-0000-0000AB010000}"/>
    <cellStyle name="40% - Accent4 6" xfId="888" xr:uid="{00000000-0005-0000-0000-0000AC010000}"/>
    <cellStyle name="40% - Accent4 6 2" xfId="889" xr:uid="{00000000-0005-0000-0000-0000AD010000}"/>
    <cellStyle name="40% - Accent4 6 2 2" xfId="1822" xr:uid="{00000000-0005-0000-0000-0000AE010000}"/>
    <cellStyle name="40% - Accent4 6 3" xfId="1821" xr:uid="{00000000-0005-0000-0000-0000AF010000}"/>
    <cellStyle name="40% - Accent4 7" xfId="890" xr:uid="{00000000-0005-0000-0000-0000B0010000}"/>
    <cellStyle name="40% - Accent4 7 2" xfId="891" xr:uid="{00000000-0005-0000-0000-0000B1010000}"/>
    <cellStyle name="40% - Accent4 7 2 2" xfId="1824" xr:uid="{00000000-0005-0000-0000-0000B2010000}"/>
    <cellStyle name="40% - Accent4 7 3" xfId="1823" xr:uid="{00000000-0005-0000-0000-0000B3010000}"/>
    <cellStyle name="40% - Accent4 8" xfId="892" xr:uid="{00000000-0005-0000-0000-0000B4010000}"/>
    <cellStyle name="40% - Accent4 8 2" xfId="893" xr:uid="{00000000-0005-0000-0000-0000B5010000}"/>
    <cellStyle name="40% - Accent4 8 2 2" xfId="1826" xr:uid="{00000000-0005-0000-0000-0000B6010000}"/>
    <cellStyle name="40% - Accent4 8 3" xfId="1825" xr:uid="{00000000-0005-0000-0000-0000B7010000}"/>
    <cellStyle name="40% - Accent4 9" xfId="894" xr:uid="{00000000-0005-0000-0000-0000B8010000}"/>
    <cellStyle name="40% - Accent4 9 2" xfId="895" xr:uid="{00000000-0005-0000-0000-0000B9010000}"/>
    <cellStyle name="40% - Accent4 9 2 2" xfId="1828" xr:uid="{00000000-0005-0000-0000-0000BA010000}"/>
    <cellStyle name="40% - Accent4 9 3" xfId="1827" xr:uid="{00000000-0005-0000-0000-0000BB010000}"/>
    <cellStyle name="40% - Accent5 10" xfId="896" xr:uid="{00000000-0005-0000-0000-0000BC010000}"/>
    <cellStyle name="40% - Accent5 10 2" xfId="897" xr:uid="{00000000-0005-0000-0000-0000BD010000}"/>
    <cellStyle name="40% - Accent5 10 2 2" xfId="1830" xr:uid="{00000000-0005-0000-0000-0000BE010000}"/>
    <cellStyle name="40% - Accent5 10 3" xfId="1829" xr:uid="{00000000-0005-0000-0000-0000BF010000}"/>
    <cellStyle name="40% - Accent5 11" xfId="898" xr:uid="{00000000-0005-0000-0000-0000C0010000}"/>
    <cellStyle name="40% - Accent5 11 2" xfId="1831" xr:uid="{00000000-0005-0000-0000-0000C1010000}"/>
    <cellStyle name="40% - Accent5 12" xfId="899" xr:uid="{00000000-0005-0000-0000-0000C2010000}"/>
    <cellStyle name="40% - Accent5 12 2" xfId="1832" xr:uid="{00000000-0005-0000-0000-0000C3010000}"/>
    <cellStyle name="40% - Accent5 2" xfId="651" xr:uid="{00000000-0005-0000-0000-0000C4010000}"/>
    <cellStyle name="40% - Accent5 2 2" xfId="900" xr:uid="{00000000-0005-0000-0000-0000C5010000}"/>
    <cellStyle name="40% - Accent5 2 2 2" xfId="1834" xr:uid="{00000000-0005-0000-0000-0000C6010000}"/>
    <cellStyle name="40% - Accent5 2 3" xfId="901" xr:uid="{00000000-0005-0000-0000-0000C7010000}"/>
    <cellStyle name="40% - Accent5 2 3 2" xfId="1835" xr:uid="{00000000-0005-0000-0000-0000C8010000}"/>
    <cellStyle name="40% - Accent5 2 4" xfId="902" xr:uid="{00000000-0005-0000-0000-0000C9010000}"/>
    <cellStyle name="40% - Accent5 2 4 2" xfId="1836" xr:uid="{00000000-0005-0000-0000-0000CA010000}"/>
    <cellStyle name="40% - Accent5 2 5" xfId="1833" xr:uid="{00000000-0005-0000-0000-0000CB010000}"/>
    <cellStyle name="40% - Accent5 3" xfId="903" xr:uid="{00000000-0005-0000-0000-0000CC010000}"/>
    <cellStyle name="40% - Accent5 3 2" xfId="904" xr:uid="{00000000-0005-0000-0000-0000CD010000}"/>
    <cellStyle name="40% - Accent5 3 2 2" xfId="1838" xr:uid="{00000000-0005-0000-0000-0000CE010000}"/>
    <cellStyle name="40% - Accent5 3 3" xfId="1837" xr:uid="{00000000-0005-0000-0000-0000CF010000}"/>
    <cellStyle name="40% - Accent5 4" xfId="905" xr:uid="{00000000-0005-0000-0000-0000D0010000}"/>
    <cellStyle name="40% - Accent5 4 2" xfId="906" xr:uid="{00000000-0005-0000-0000-0000D1010000}"/>
    <cellStyle name="40% - Accent5 4 2 2" xfId="1840" xr:uid="{00000000-0005-0000-0000-0000D2010000}"/>
    <cellStyle name="40% - Accent5 4 3" xfId="1839" xr:uid="{00000000-0005-0000-0000-0000D3010000}"/>
    <cellStyle name="40% - Accent5 5" xfId="907" xr:uid="{00000000-0005-0000-0000-0000D4010000}"/>
    <cellStyle name="40% - Accent5 5 2" xfId="908" xr:uid="{00000000-0005-0000-0000-0000D5010000}"/>
    <cellStyle name="40% - Accent5 5 2 2" xfId="1842" xr:uid="{00000000-0005-0000-0000-0000D6010000}"/>
    <cellStyle name="40% - Accent5 5 3" xfId="1841" xr:uid="{00000000-0005-0000-0000-0000D7010000}"/>
    <cellStyle name="40% - Accent5 6" xfId="909" xr:uid="{00000000-0005-0000-0000-0000D8010000}"/>
    <cellStyle name="40% - Accent5 6 2" xfId="910" xr:uid="{00000000-0005-0000-0000-0000D9010000}"/>
    <cellStyle name="40% - Accent5 6 2 2" xfId="1844" xr:uid="{00000000-0005-0000-0000-0000DA010000}"/>
    <cellStyle name="40% - Accent5 6 3" xfId="1843" xr:uid="{00000000-0005-0000-0000-0000DB010000}"/>
    <cellStyle name="40% - Accent5 7" xfId="911" xr:uid="{00000000-0005-0000-0000-0000DC010000}"/>
    <cellStyle name="40% - Accent5 7 2" xfId="912" xr:uid="{00000000-0005-0000-0000-0000DD010000}"/>
    <cellStyle name="40% - Accent5 7 2 2" xfId="1846" xr:uid="{00000000-0005-0000-0000-0000DE010000}"/>
    <cellStyle name="40% - Accent5 7 3" xfId="1845" xr:uid="{00000000-0005-0000-0000-0000DF010000}"/>
    <cellStyle name="40% - Accent5 8" xfId="913" xr:uid="{00000000-0005-0000-0000-0000E0010000}"/>
    <cellStyle name="40% - Accent5 8 2" xfId="914" xr:uid="{00000000-0005-0000-0000-0000E1010000}"/>
    <cellStyle name="40% - Accent5 8 2 2" xfId="1848" xr:uid="{00000000-0005-0000-0000-0000E2010000}"/>
    <cellStyle name="40% - Accent5 8 3" xfId="1847" xr:uid="{00000000-0005-0000-0000-0000E3010000}"/>
    <cellStyle name="40% - Accent5 9" xfId="915" xr:uid="{00000000-0005-0000-0000-0000E4010000}"/>
    <cellStyle name="40% - Accent5 9 2" xfId="916" xr:uid="{00000000-0005-0000-0000-0000E5010000}"/>
    <cellStyle name="40% - Accent5 9 2 2" xfId="1850" xr:uid="{00000000-0005-0000-0000-0000E6010000}"/>
    <cellStyle name="40% - Accent5 9 3" xfId="1849" xr:uid="{00000000-0005-0000-0000-0000E7010000}"/>
    <cellStyle name="40% - Accent6 10" xfId="917" xr:uid="{00000000-0005-0000-0000-0000E8010000}"/>
    <cellStyle name="40% - Accent6 10 2" xfId="918" xr:uid="{00000000-0005-0000-0000-0000E9010000}"/>
    <cellStyle name="40% - Accent6 10 2 2" xfId="1852" xr:uid="{00000000-0005-0000-0000-0000EA010000}"/>
    <cellStyle name="40% - Accent6 10 3" xfId="1851" xr:uid="{00000000-0005-0000-0000-0000EB010000}"/>
    <cellStyle name="40% - Accent6 11" xfId="919" xr:uid="{00000000-0005-0000-0000-0000EC010000}"/>
    <cellStyle name="40% - Accent6 11 2" xfId="1853" xr:uid="{00000000-0005-0000-0000-0000ED010000}"/>
    <cellStyle name="40% - Accent6 12" xfId="920" xr:uid="{00000000-0005-0000-0000-0000EE010000}"/>
    <cellStyle name="40% - Accent6 12 2" xfId="1854" xr:uid="{00000000-0005-0000-0000-0000EF010000}"/>
    <cellStyle name="40% - Accent6 2" xfId="652" xr:uid="{00000000-0005-0000-0000-0000F0010000}"/>
    <cellStyle name="40% - Accent6 2 2" xfId="921" xr:uid="{00000000-0005-0000-0000-0000F1010000}"/>
    <cellStyle name="40% - Accent6 2 2 2" xfId="1856" xr:uid="{00000000-0005-0000-0000-0000F2010000}"/>
    <cellStyle name="40% - Accent6 2 3" xfId="922" xr:uid="{00000000-0005-0000-0000-0000F3010000}"/>
    <cellStyle name="40% - Accent6 2 3 2" xfId="1857" xr:uid="{00000000-0005-0000-0000-0000F4010000}"/>
    <cellStyle name="40% - Accent6 2 4" xfId="923" xr:uid="{00000000-0005-0000-0000-0000F5010000}"/>
    <cellStyle name="40% - Accent6 2 4 2" xfId="1858" xr:uid="{00000000-0005-0000-0000-0000F6010000}"/>
    <cellStyle name="40% - Accent6 2 5" xfId="1855" xr:uid="{00000000-0005-0000-0000-0000F7010000}"/>
    <cellStyle name="40% - Accent6 3" xfId="924" xr:uid="{00000000-0005-0000-0000-0000F8010000}"/>
    <cellStyle name="40% - Accent6 3 2" xfId="925" xr:uid="{00000000-0005-0000-0000-0000F9010000}"/>
    <cellStyle name="40% - Accent6 3 2 2" xfId="1860" xr:uid="{00000000-0005-0000-0000-0000FA010000}"/>
    <cellStyle name="40% - Accent6 3 3" xfId="1859" xr:uid="{00000000-0005-0000-0000-0000FB010000}"/>
    <cellStyle name="40% - Accent6 4" xfId="926" xr:uid="{00000000-0005-0000-0000-0000FC010000}"/>
    <cellStyle name="40% - Accent6 4 2" xfId="927" xr:uid="{00000000-0005-0000-0000-0000FD010000}"/>
    <cellStyle name="40% - Accent6 4 2 2" xfId="1862" xr:uid="{00000000-0005-0000-0000-0000FE010000}"/>
    <cellStyle name="40% - Accent6 4 3" xfId="1861" xr:uid="{00000000-0005-0000-0000-0000FF010000}"/>
    <cellStyle name="40% - Accent6 5" xfId="928" xr:uid="{00000000-0005-0000-0000-000000020000}"/>
    <cellStyle name="40% - Accent6 5 2" xfId="929" xr:uid="{00000000-0005-0000-0000-000001020000}"/>
    <cellStyle name="40% - Accent6 5 2 2" xfId="1864" xr:uid="{00000000-0005-0000-0000-000002020000}"/>
    <cellStyle name="40% - Accent6 5 3" xfId="1863" xr:uid="{00000000-0005-0000-0000-000003020000}"/>
    <cellStyle name="40% - Accent6 6" xfId="930" xr:uid="{00000000-0005-0000-0000-000004020000}"/>
    <cellStyle name="40% - Accent6 6 2" xfId="931" xr:uid="{00000000-0005-0000-0000-000005020000}"/>
    <cellStyle name="40% - Accent6 6 2 2" xfId="1866" xr:uid="{00000000-0005-0000-0000-000006020000}"/>
    <cellStyle name="40% - Accent6 6 3" xfId="1865" xr:uid="{00000000-0005-0000-0000-000007020000}"/>
    <cellStyle name="40% - Accent6 7" xfId="932" xr:uid="{00000000-0005-0000-0000-000008020000}"/>
    <cellStyle name="40% - Accent6 7 2" xfId="933" xr:uid="{00000000-0005-0000-0000-000009020000}"/>
    <cellStyle name="40% - Accent6 7 2 2" xfId="1868" xr:uid="{00000000-0005-0000-0000-00000A020000}"/>
    <cellStyle name="40% - Accent6 7 3" xfId="1867" xr:uid="{00000000-0005-0000-0000-00000B020000}"/>
    <cellStyle name="40% - Accent6 8" xfId="934" xr:uid="{00000000-0005-0000-0000-00000C020000}"/>
    <cellStyle name="40% - Accent6 8 2" xfId="935" xr:uid="{00000000-0005-0000-0000-00000D020000}"/>
    <cellStyle name="40% - Accent6 8 2 2" xfId="1870" xr:uid="{00000000-0005-0000-0000-00000E020000}"/>
    <cellStyle name="40% - Accent6 8 3" xfId="1869" xr:uid="{00000000-0005-0000-0000-00000F020000}"/>
    <cellStyle name="40% - Accent6 9" xfId="936" xr:uid="{00000000-0005-0000-0000-000010020000}"/>
    <cellStyle name="40% - Accent6 9 2" xfId="937" xr:uid="{00000000-0005-0000-0000-000011020000}"/>
    <cellStyle name="40% - Accent6 9 2 2" xfId="1872" xr:uid="{00000000-0005-0000-0000-000012020000}"/>
    <cellStyle name="40% - Accent6 9 3" xfId="1871" xr:uid="{00000000-0005-0000-0000-000013020000}"/>
    <cellStyle name="5 indents" xfId="13" xr:uid="{00000000-0005-0000-0000-000014020000}"/>
    <cellStyle name="60% - Accent1 10" xfId="938" xr:uid="{00000000-0005-0000-0000-000015020000}"/>
    <cellStyle name="60% - Accent1 10 2" xfId="939" xr:uid="{00000000-0005-0000-0000-000016020000}"/>
    <cellStyle name="60% - Accent1 11" xfId="940" xr:uid="{00000000-0005-0000-0000-000017020000}"/>
    <cellStyle name="60% - Accent1 12" xfId="941" xr:uid="{00000000-0005-0000-0000-000018020000}"/>
    <cellStyle name="60% - Accent1 2" xfId="653" xr:uid="{00000000-0005-0000-0000-000019020000}"/>
    <cellStyle name="60% - Accent1 2 2" xfId="942" xr:uid="{00000000-0005-0000-0000-00001A020000}"/>
    <cellStyle name="60% - Accent1 2 3" xfId="943" xr:uid="{00000000-0005-0000-0000-00001B020000}"/>
    <cellStyle name="60% - Accent1 2 4" xfId="944" xr:uid="{00000000-0005-0000-0000-00001C020000}"/>
    <cellStyle name="60% - Accent1 3" xfId="945" xr:uid="{00000000-0005-0000-0000-00001D020000}"/>
    <cellStyle name="60% - Accent1 3 2" xfId="946" xr:uid="{00000000-0005-0000-0000-00001E020000}"/>
    <cellStyle name="60% - Accent1 4" xfId="947" xr:uid="{00000000-0005-0000-0000-00001F020000}"/>
    <cellStyle name="60% - Accent1 4 2" xfId="948" xr:uid="{00000000-0005-0000-0000-000020020000}"/>
    <cellStyle name="60% - Accent1 5" xfId="949" xr:uid="{00000000-0005-0000-0000-000021020000}"/>
    <cellStyle name="60% - Accent1 5 2" xfId="950" xr:uid="{00000000-0005-0000-0000-000022020000}"/>
    <cellStyle name="60% - Accent1 6" xfId="951" xr:uid="{00000000-0005-0000-0000-000023020000}"/>
    <cellStyle name="60% - Accent1 6 2" xfId="952" xr:uid="{00000000-0005-0000-0000-000024020000}"/>
    <cellStyle name="60% - Accent1 7" xfId="953" xr:uid="{00000000-0005-0000-0000-000025020000}"/>
    <cellStyle name="60% - Accent1 7 2" xfId="954" xr:uid="{00000000-0005-0000-0000-000026020000}"/>
    <cellStyle name="60% - Accent1 8" xfId="955" xr:uid="{00000000-0005-0000-0000-000027020000}"/>
    <cellStyle name="60% - Accent1 8 2" xfId="956" xr:uid="{00000000-0005-0000-0000-000028020000}"/>
    <cellStyle name="60% - Accent1 9" xfId="957" xr:uid="{00000000-0005-0000-0000-000029020000}"/>
    <cellStyle name="60% - Accent1 9 2" xfId="958" xr:uid="{00000000-0005-0000-0000-00002A020000}"/>
    <cellStyle name="60% - Accent2 10" xfId="959" xr:uid="{00000000-0005-0000-0000-00002B020000}"/>
    <cellStyle name="60% - Accent2 10 2" xfId="960" xr:uid="{00000000-0005-0000-0000-00002C020000}"/>
    <cellStyle name="60% - Accent2 11" xfId="961" xr:uid="{00000000-0005-0000-0000-00002D020000}"/>
    <cellStyle name="60% - Accent2 12" xfId="962" xr:uid="{00000000-0005-0000-0000-00002E020000}"/>
    <cellStyle name="60% - Accent2 2" xfId="654" xr:uid="{00000000-0005-0000-0000-00002F020000}"/>
    <cellStyle name="60% - Accent2 2 2" xfId="963" xr:uid="{00000000-0005-0000-0000-000030020000}"/>
    <cellStyle name="60% - Accent2 2 3" xfId="964" xr:uid="{00000000-0005-0000-0000-000031020000}"/>
    <cellStyle name="60% - Accent2 2 4" xfId="965" xr:uid="{00000000-0005-0000-0000-000032020000}"/>
    <cellStyle name="60% - Accent2 3" xfId="966" xr:uid="{00000000-0005-0000-0000-000033020000}"/>
    <cellStyle name="60% - Accent2 3 2" xfId="967" xr:uid="{00000000-0005-0000-0000-000034020000}"/>
    <cellStyle name="60% - Accent2 4" xfId="968" xr:uid="{00000000-0005-0000-0000-000035020000}"/>
    <cellStyle name="60% - Accent2 4 2" xfId="969" xr:uid="{00000000-0005-0000-0000-000036020000}"/>
    <cellStyle name="60% - Accent2 5" xfId="970" xr:uid="{00000000-0005-0000-0000-000037020000}"/>
    <cellStyle name="60% - Accent2 5 2" xfId="971" xr:uid="{00000000-0005-0000-0000-000038020000}"/>
    <cellStyle name="60% - Accent2 6" xfId="972" xr:uid="{00000000-0005-0000-0000-000039020000}"/>
    <cellStyle name="60% - Accent2 6 2" xfId="973" xr:uid="{00000000-0005-0000-0000-00003A020000}"/>
    <cellStyle name="60% - Accent2 7" xfId="974" xr:uid="{00000000-0005-0000-0000-00003B020000}"/>
    <cellStyle name="60% - Accent2 7 2" xfId="975" xr:uid="{00000000-0005-0000-0000-00003C020000}"/>
    <cellStyle name="60% - Accent2 8" xfId="976" xr:uid="{00000000-0005-0000-0000-00003D020000}"/>
    <cellStyle name="60% - Accent2 8 2" xfId="977" xr:uid="{00000000-0005-0000-0000-00003E020000}"/>
    <cellStyle name="60% - Accent2 9" xfId="978" xr:uid="{00000000-0005-0000-0000-00003F020000}"/>
    <cellStyle name="60% - Accent2 9 2" xfId="979" xr:uid="{00000000-0005-0000-0000-000040020000}"/>
    <cellStyle name="60% - Accent3 10" xfId="980" xr:uid="{00000000-0005-0000-0000-000041020000}"/>
    <cellStyle name="60% - Accent3 10 2" xfId="981" xr:uid="{00000000-0005-0000-0000-000042020000}"/>
    <cellStyle name="60% - Accent3 11" xfId="982" xr:uid="{00000000-0005-0000-0000-000043020000}"/>
    <cellStyle name="60% - Accent3 12" xfId="983" xr:uid="{00000000-0005-0000-0000-000044020000}"/>
    <cellStyle name="60% - Accent3 2" xfId="655" xr:uid="{00000000-0005-0000-0000-000045020000}"/>
    <cellStyle name="60% - Accent3 2 2" xfId="984" xr:uid="{00000000-0005-0000-0000-000046020000}"/>
    <cellStyle name="60% - Accent3 2 3" xfId="985" xr:uid="{00000000-0005-0000-0000-000047020000}"/>
    <cellStyle name="60% - Accent3 2 4" xfId="986" xr:uid="{00000000-0005-0000-0000-000048020000}"/>
    <cellStyle name="60% - Accent3 3" xfId="987" xr:uid="{00000000-0005-0000-0000-000049020000}"/>
    <cellStyle name="60% - Accent3 3 2" xfId="988" xr:uid="{00000000-0005-0000-0000-00004A020000}"/>
    <cellStyle name="60% - Accent3 4" xfId="989" xr:uid="{00000000-0005-0000-0000-00004B020000}"/>
    <cellStyle name="60% - Accent3 4 2" xfId="990" xr:uid="{00000000-0005-0000-0000-00004C020000}"/>
    <cellStyle name="60% - Accent3 5" xfId="991" xr:uid="{00000000-0005-0000-0000-00004D020000}"/>
    <cellStyle name="60% - Accent3 5 2" xfId="992" xr:uid="{00000000-0005-0000-0000-00004E020000}"/>
    <cellStyle name="60% - Accent3 6" xfId="993" xr:uid="{00000000-0005-0000-0000-00004F020000}"/>
    <cellStyle name="60% - Accent3 6 2" xfId="994" xr:uid="{00000000-0005-0000-0000-000050020000}"/>
    <cellStyle name="60% - Accent3 7" xfId="995" xr:uid="{00000000-0005-0000-0000-000051020000}"/>
    <cellStyle name="60% - Accent3 7 2" xfId="996" xr:uid="{00000000-0005-0000-0000-000052020000}"/>
    <cellStyle name="60% - Accent3 8" xfId="997" xr:uid="{00000000-0005-0000-0000-000053020000}"/>
    <cellStyle name="60% - Accent3 8 2" xfId="998" xr:uid="{00000000-0005-0000-0000-000054020000}"/>
    <cellStyle name="60% - Accent3 9" xfId="999" xr:uid="{00000000-0005-0000-0000-000055020000}"/>
    <cellStyle name="60% - Accent3 9 2" xfId="1000" xr:uid="{00000000-0005-0000-0000-000056020000}"/>
    <cellStyle name="60% - Accent4 10" xfId="1001" xr:uid="{00000000-0005-0000-0000-000057020000}"/>
    <cellStyle name="60% - Accent4 10 2" xfId="1002" xr:uid="{00000000-0005-0000-0000-000058020000}"/>
    <cellStyle name="60% - Accent4 11" xfId="1003" xr:uid="{00000000-0005-0000-0000-000059020000}"/>
    <cellStyle name="60% - Accent4 12" xfId="1004" xr:uid="{00000000-0005-0000-0000-00005A020000}"/>
    <cellStyle name="60% - Accent4 2" xfId="656" xr:uid="{00000000-0005-0000-0000-00005B020000}"/>
    <cellStyle name="60% - Accent4 2 2" xfId="1005" xr:uid="{00000000-0005-0000-0000-00005C020000}"/>
    <cellStyle name="60% - Accent4 2 3" xfId="1006" xr:uid="{00000000-0005-0000-0000-00005D020000}"/>
    <cellStyle name="60% - Accent4 2 4" xfId="1007" xr:uid="{00000000-0005-0000-0000-00005E020000}"/>
    <cellStyle name="60% - Accent4 3" xfId="1008" xr:uid="{00000000-0005-0000-0000-00005F020000}"/>
    <cellStyle name="60% - Accent4 3 2" xfId="1009" xr:uid="{00000000-0005-0000-0000-000060020000}"/>
    <cellStyle name="60% - Accent4 4" xfId="1010" xr:uid="{00000000-0005-0000-0000-000061020000}"/>
    <cellStyle name="60% - Accent4 4 2" xfId="1011" xr:uid="{00000000-0005-0000-0000-000062020000}"/>
    <cellStyle name="60% - Accent4 5" xfId="1012" xr:uid="{00000000-0005-0000-0000-000063020000}"/>
    <cellStyle name="60% - Accent4 5 2" xfId="1013" xr:uid="{00000000-0005-0000-0000-000064020000}"/>
    <cellStyle name="60% - Accent4 6" xfId="1014" xr:uid="{00000000-0005-0000-0000-000065020000}"/>
    <cellStyle name="60% - Accent4 6 2" xfId="1015" xr:uid="{00000000-0005-0000-0000-000066020000}"/>
    <cellStyle name="60% - Accent4 7" xfId="1016" xr:uid="{00000000-0005-0000-0000-000067020000}"/>
    <cellStyle name="60% - Accent4 7 2" xfId="1017" xr:uid="{00000000-0005-0000-0000-000068020000}"/>
    <cellStyle name="60% - Accent4 8" xfId="1018" xr:uid="{00000000-0005-0000-0000-000069020000}"/>
    <cellStyle name="60% - Accent4 8 2" xfId="1019" xr:uid="{00000000-0005-0000-0000-00006A020000}"/>
    <cellStyle name="60% - Accent4 9" xfId="1020" xr:uid="{00000000-0005-0000-0000-00006B020000}"/>
    <cellStyle name="60% - Accent4 9 2" xfId="1021" xr:uid="{00000000-0005-0000-0000-00006C020000}"/>
    <cellStyle name="60% - Accent5 10" xfId="1022" xr:uid="{00000000-0005-0000-0000-00006D020000}"/>
    <cellStyle name="60% - Accent5 10 2" xfId="1023" xr:uid="{00000000-0005-0000-0000-00006E020000}"/>
    <cellStyle name="60% - Accent5 11" xfId="1024" xr:uid="{00000000-0005-0000-0000-00006F020000}"/>
    <cellStyle name="60% - Accent5 12" xfId="1025" xr:uid="{00000000-0005-0000-0000-000070020000}"/>
    <cellStyle name="60% - Accent5 2" xfId="657" xr:uid="{00000000-0005-0000-0000-000071020000}"/>
    <cellStyle name="60% - Accent5 2 2" xfId="1026" xr:uid="{00000000-0005-0000-0000-000072020000}"/>
    <cellStyle name="60% - Accent5 2 3" xfId="1027" xr:uid="{00000000-0005-0000-0000-000073020000}"/>
    <cellStyle name="60% - Accent5 2 4" xfId="1028" xr:uid="{00000000-0005-0000-0000-000074020000}"/>
    <cellStyle name="60% - Accent5 3" xfId="1029" xr:uid="{00000000-0005-0000-0000-000075020000}"/>
    <cellStyle name="60% - Accent5 3 2" xfId="1030" xr:uid="{00000000-0005-0000-0000-000076020000}"/>
    <cellStyle name="60% - Accent5 4" xfId="1031" xr:uid="{00000000-0005-0000-0000-000077020000}"/>
    <cellStyle name="60% - Accent5 4 2" xfId="1032" xr:uid="{00000000-0005-0000-0000-000078020000}"/>
    <cellStyle name="60% - Accent5 5" xfId="1033" xr:uid="{00000000-0005-0000-0000-000079020000}"/>
    <cellStyle name="60% - Accent5 5 2" xfId="1034" xr:uid="{00000000-0005-0000-0000-00007A020000}"/>
    <cellStyle name="60% - Accent5 6" xfId="1035" xr:uid="{00000000-0005-0000-0000-00007B020000}"/>
    <cellStyle name="60% - Accent5 6 2" xfId="1036" xr:uid="{00000000-0005-0000-0000-00007C020000}"/>
    <cellStyle name="60% - Accent5 7" xfId="1037" xr:uid="{00000000-0005-0000-0000-00007D020000}"/>
    <cellStyle name="60% - Accent5 7 2" xfId="1038" xr:uid="{00000000-0005-0000-0000-00007E020000}"/>
    <cellStyle name="60% - Accent5 8" xfId="1039" xr:uid="{00000000-0005-0000-0000-00007F020000}"/>
    <cellStyle name="60% - Accent5 8 2" xfId="1040" xr:uid="{00000000-0005-0000-0000-000080020000}"/>
    <cellStyle name="60% - Accent5 9" xfId="1041" xr:uid="{00000000-0005-0000-0000-000081020000}"/>
    <cellStyle name="60% - Accent5 9 2" xfId="1042" xr:uid="{00000000-0005-0000-0000-000082020000}"/>
    <cellStyle name="60% - Accent6 10" xfId="1043" xr:uid="{00000000-0005-0000-0000-000083020000}"/>
    <cellStyle name="60% - Accent6 10 2" xfId="1044" xr:uid="{00000000-0005-0000-0000-000084020000}"/>
    <cellStyle name="60% - Accent6 11" xfId="1045" xr:uid="{00000000-0005-0000-0000-000085020000}"/>
    <cellStyle name="60% - Accent6 12" xfId="1046" xr:uid="{00000000-0005-0000-0000-000086020000}"/>
    <cellStyle name="60% - Accent6 2" xfId="658" xr:uid="{00000000-0005-0000-0000-000087020000}"/>
    <cellStyle name="60% - Accent6 2 2" xfId="1047" xr:uid="{00000000-0005-0000-0000-000088020000}"/>
    <cellStyle name="60% - Accent6 2 3" xfId="1048" xr:uid="{00000000-0005-0000-0000-000089020000}"/>
    <cellStyle name="60% - Accent6 2 4" xfId="1049" xr:uid="{00000000-0005-0000-0000-00008A020000}"/>
    <cellStyle name="60% - Accent6 3" xfId="1050" xr:uid="{00000000-0005-0000-0000-00008B020000}"/>
    <cellStyle name="60% - Accent6 3 2" xfId="1051" xr:uid="{00000000-0005-0000-0000-00008C020000}"/>
    <cellStyle name="60% - Accent6 4" xfId="1052" xr:uid="{00000000-0005-0000-0000-00008D020000}"/>
    <cellStyle name="60% - Accent6 4 2" xfId="1053" xr:uid="{00000000-0005-0000-0000-00008E020000}"/>
    <cellStyle name="60% - Accent6 5" xfId="1054" xr:uid="{00000000-0005-0000-0000-00008F020000}"/>
    <cellStyle name="60% - Accent6 5 2" xfId="1055" xr:uid="{00000000-0005-0000-0000-000090020000}"/>
    <cellStyle name="60% - Accent6 6" xfId="1056" xr:uid="{00000000-0005-0000-0000-000091020000}"/>
    <cellStyle name="60% - Accent6 6 2" xfId="1057" xr:uid="{00000000-0005-0000-0000-000092020000}"/>
    <cellStyle name="60% - Accent6 7" xfId="1058" xr:uid="{00000000-0005-0000-0000-000093020000}"/>
    <cellStyle name="60% - Accent6 7 2" xfId="1059" xr:uid="{00000000-0005-0000-0000-000094020000}"/>
    <cellStyle name="60% - Accent6 8" xfId="1060" xr:uid="{00000000-0005-0000-0000-000095020000}"/>
    <cellStyle name="60% - Accent6 8 2" xfId="1061" xr:uid="{00000000-0005-0000-0000-000096020000}"/>
    <cellStyle name="60% - Accent6 9" xfId="1062" xr:uid="{00000000-0005-0000-0000-000097020000}"/>
    <cellStyle name="60% - Accent6 9 2" xfId="1063" xr:uid="{00000000-0005-0000-0000-000098020000}"/>
    <cellStyle name="Accent1 10" xfId="1064" xr:uid="{00000000-0005-0000-0000-000099020000}"/>
    <cellStyle name="Accent1 10 2" xfId="1065" xr:uid="{00000000-0005-0000-0000-00009A020000}"/>
    <cellStyle name="Accent1 11" xfId="1066" xr:uid="{00000000-0005-0000-0000-00009B020000}"/>
    <cellStyle name="Accent1 12" xfId="1067" xr:uid="{00000000-0005-0000-0000-00009C020000}"/>
    <cellStyle name="Accent1 2" xfId="659" xr:uid="{00000000-0005-0000-0000-00009D020000}"/>
    <cellStyle name="Accent1 2 2" xfId="1068" xr:uid="{00000000-0005-0000-0000-00009E020000}"/>
    <cellStyle name="Accent1 2 3" xfId="1069" xr:uid="{00000000-0005-0000-0000-00009F020000}"/>
    <cellStyle name="Accent1 2 4" xfId="1070" xr:uid="{00000000-0005-0000-0000-0000A0020000}"/>
    <cellStyle name="Accent1 3" xfId="1071" xr:uid="{00000000-0005-0000-0000-0000A1020000}"/>
    <cellStyle name="Accent1 3 2" xfId="1072" xr:uid="{00000000-0005-0000-0000-0000A2020000}"/>
    <cellStyle name="Accent1 4" xfId="1073" xr:uid="{00000000-0005-0000-0000-0000A3020000}"/>
    <cellStyle name="Accent1 4 2" xfId="1074" xr:uid="{00000000-0005-0000-0000-0000A4020000}"/>
    <cellStyle name="Accent1 5" xfId="1075" xr:uid="{00000000-0005-0000-0000-0000A5020000}"/>
    <cellStyle name="Accent1 5 2" xfId="1076" xr:uid="{00000000-0005-0000-0000-0000A6020000}"/>
    <cellStyle name="Accent1 6" xfId="1077" xr:uid="{00000000-0005-0000-0000-0000A7020000}"/>
    <cellStyle name="Accent1 6 2" xfId="1078" xr:uid="{00000000-0005-0000-0000-0000A8020000}"/>
    <cellStyle name="Accent1 7" xfId="1079" xr:uid="{00000000-0005-0000-0000-0000A9020000}"/>
    <cellStyle name="Accent1 7 2" xfId="1080" xr:uid="{00000000-0005-0000-0000-0000AA020000}"/>
    <cellStyle name="Accent1 8" xfId="1081" xr:uid="{00000000-0005-0000-0000-0000AB020000}"/>
    <cellStyle name="Accent1 8 2" xfId="1082" xr:uid="{00000000-0005-0000-0000-0000AC020000}"/>
    <cellStyle name="Accent1 9" xfId="1083" xr:uid="{00000000-0005-0000-0000-0000AD020000}"/>
    <cellStyle name="Accent1 9 2" xfId="1084" xr:uid="{00000000-0005-0000-0000-0000AE020000}"/>
    <cellStyle name="Accent2 10" xfId="1085" xr:uid="{00000000-0005-0000-0000-0000AF020000}"/>
    <cellStyle name="Accent2 10 2" xfId="1086" xr:uid="{00000000-0005-0000-0000-0000B0020000}"/>
    <cellStyle name="Accent2 11" xfId="1087" xr:uid="{00000000-0005-0000-0000-0000B1020000}"/>
    <cellStyle name="Accent2 12" xfId="1088" xr:uid="{00000000-0005-0000-0000-0000B2020000}"/>
    <cellStyle name="Accent2 2" xfId="660" xr:uid="{00000000-0005-0000-0000-0000B3020000}"/>
    <cellStyle name="Accent2 2 2" xfId="1089" xr:uid="{00000000-0005-0000-0000-0000B4020000}"/>
    <cellStyle name="Accent2 2 3" xfId="1090" xr:uid="{00000000-0005-0000-0000-0000B5020000}"/>
    <cellStyle name="Accent2 2 4" xfId="1091" xr:uid="{00000000-0005-0000-0000-0000B6020000}"/>
    <cellStyle name="Accent2 3" xfId="1092" xr:uid="{00000000-0005-0000-0000-0000B7020000}"/>
    <cellStyle name="Accent2 3 2" xfId="1093" xr:uid="{00000000-0005-0000-0000-0000B8020000}"/>
    <cellStyle name="Accent2 4" xfId="1094" xr:uid="{00000000-0005-0000-0000-0000B9020000}"/>
    <cellStyle name="Accent2 4 2" xfId="1095" xr:uid="{00000000-0005-0000-0000-0000BA020000}"/>
    <cellStyle name="Accent2 5" xfId="1096" xr:uid="{00000000-0005-0000-0000-0000BB020000}"/>
    <cellStyle name="Accent2 5 2" xfId="1097" xr:uid="{00000000-0005-0000-0000-0000BC020000}"/>
    <cellStyle name="Accent2 6" xfId="1098" xr:uid="{00000000-0005-0000-0000-0000BD020000}"/>
    <cellStyle name="Accent2 6 2" xfId="1099" xr:uid="{00000000-0005-0000-0000-0000BE020000}"/>
    <cellStyle name="Accent2 7" xfId="1100" xr:uid="{00000000-0005-0000-0000-0000BF020000}"/>
    <cellStyle name="Accent2 7 2" xfId="1101" xr:uid="{00000000-0005-0000-0000-0000C0020000}"/>
    <cellStyle name="Accent2 8" xfId="1102" xr:uid="{00000000-0005-0000-0000-0000C1020000}"/>
    <cellStyle name="Accent2 8 2" xfId="1103" xr:uid="{00000000-0005-0000-0000-0000C2020000}"/>
    <cellStyle name="Accent2 9" xfId="1104" xr:uid="{00000000-0005-0000-0000-0000C3020000}"/>
    <cellStyle name="Accent2 9 2" xfId="1105" xr:uid="{00000000-0005-0000-0000-0000C4020000}"/>
    <cellStyle name="Accent3 10" xfId="1106" xr:uid="{00000000-0005-0000-0000-0000C5020000}"/>
    <cellStyle name="Accent3 10 2" xfId="1107" xr:uid="{00000000-0005-0000-0000-0000C6020000}"/>
    <cellStyle name="Accent3 11" xfId="1108" xr:uid="{00000000-0005-0000-0000-0000C7020000}"/>
    <cellStyle name="Accent3 12" xfId="1109" xr:uid="{00000000-0005-0000-0000-0000C8020000}"/>
    <cellStyle name="Accent3 2" xfId="661" xr:uid="{00000000-0005-0000-0000-0000C9020000}"/>
    <cellStyle name="Accent3 2 2" xfId="1110" xr:uid="{00000000-0005-0000-0000-0000CA020000}"/>
    <cellStyle name="Accent3 2 3" xfId="1111" xr:uid="{00000000-0005-0000-0000-0000CB020000}"/>
    <cellStyle name="Accent3 2 4" xfId="1112" xr:uid="{00000000-0005-0000-0000-0000CC020000}"/>
    <cellStyle name="Accent3 3" xfId="1113" xr:uid="{00000000-0005-0000-0000-0000CD020000}"/>
    <cellStyle name="Accent3 3 2" xfId="1114" xr:uid="{00000000-0005-0000-0000-0000CE020000}"/>
    <cellStyle name="Accent3 4" xfId="1115" xr:uid="{00000000-0005-0000-0000-0000CF020000}"/>
    <cellStyle name="Accent3 4 2" xfId="1116" xr:uid="{00000000-0005-0000-0000-0000D0020000}"/>
    <cellStyle name="Accent3 5" xfId="1117" xr:uid="{00000000-0005-0000-0000-0000D1020000}"/>
    <cellStyle name="Accent3 5 2" xfId="1118" xr:uid="{00000000-0005-0000-0000-0000D2020000}"/>
    <cellStyle name="Accent3 6" xfId="1119" xr:uid="{00000000-0005-0000-0000-0000D3020000}"/>
    <cellStyle name="Accent3 6 2" xfId="1120" xr:uid="{00000000-0005-0000-0000-0000D4020000}"/>
    <cellStyle name="Accent3 7" xfId="1121" xr:uid="{00000000-0005-0000-0000-0000D5020000}"/>
    <cellStyle name="Accent3 7 2" xfId="1122" xr:uid="{00000000-0005-0000-0000-0000D6020000}"/>
    <cellStyle name="Accent3 8" xfId="1123" xr:uid="{00000000-0005-0000-0000-0000D7020000}"/>
    <cellStyle name="Accent3 8 2" xfId="1124" xr:uid="{00000000-0005-0000-0000-0000D8020000}"/>
    <cellStyle name="Accent3 9" xfId="1125" xr:uid="{00000000-0005-0000-0000-0000D9020000}"/>
    <cellStyle name="Accent3 9 2" xfId="1126" xr:uid="{00000000-0005-0000-0000-0000DA020000}"/>
    <cellStyle name="Accent4 10" xfId="1127" xr:uid="{00000000-0005-0000-0000-0000DB020000}"/>
    <cellStyle name="Accent4 10 2" xfId="1128" xr:uid="{00000000-0005-0000-0000-0000DC020000}"/>
    <cellStyle name="Accent4 11" xfId="1129" xr:uid="{00000000-0005-0000-0000-0000DD020000}"/>
    <cellStyle name="Accent4 12" xfId="1130" xr:uid="{00000000-0005-0000-0000-0000DE020000}"/>
    <cellStyle name="Accent4 2" xfId="662" xr:uid="{00000000-0005-0000-0000-0000DF020000}"/>
    <cellStyle name="Accent4 2 2" xfId="1131" xr:uid="{00000000-0005-0000-0000-0000E0020000}"/>
    <cellStyle name="Accent4 2 3" xfId="1132" xr:uid="{00000000-0005-0000-0000-0000E1020000}"/>
    <cellStyle name="Accent4 2 4" xfId="1133" xr:uid="{00000000-0005-0000-0000-0000E2020000}"/>
    <cellStyle name="Accent4 3" xfId="1134" xr:uid="{00000000-0005-0000-0000-0000E3020000}"/>
    <cellStyle name="Accent4 3 2" xfId="1135" xr:uid="{00000000-0005-0000-0000-0000E4020000}"/>
    <cellStyle name="Accent4 4" xfId="1136" xr:uid="{00000000-0005-0000-0000-0000E5020000}"/>
    <cellStyle name="Accent4 4 2" xfId="1137" xr:uid="{00000000-0005-0000-0000-0000E6020000}"/>
    <cellStyle name="Accent4 5" xfId="1138" xr:uid="{00000000-0005-0000-0000-0000E7020000}"/>
    <cellStyle name="Accent4 5 2" xfId="1139" xr:uid="{00000000-0005-0000-0000-0000E8020000}"/>
    <cellStyle name="Accent4 6" xfId="1140" xr:uid="{00000000-0005-0000-0000-0000E9020000}"/>
    <cellStyle name="Accent4 6 2" xfId="1141" xr:uid="{00000000-0005-0000-0000-0000EA020000}"/>
    <cellStyle name="Accent4 7" xfId="1142" xr:uid="{00000000-0005-0000-0000-0000EB020000}"/>
    <cellStyle name="Accent4 7 2" xfId="1143" xr:uid="{00000000-0005-0000-0000-0000EC020000}"/>
    <cellStyle name="Accent4 8" xfId="1144" xr:uid="{00000000-0005-0000-0000-0000ED020000}"/>
    <cellStyle name="Accent4 8 2" xfId="1145" xr:uid="{00000000-0005-0000-0000-0000EE020000}"/>
    <cellStyle name="Accent4 9" xfId="1146" xr:uid="{00000000-0005-0000-0000-0000EF020000}"/>
    <cellStyle name="Accent4 9 2" xfId="1147" xr:uid="{00000000-0005-0000-0000-0000F0020000}"/>
    <cellStyle name="Accent5 10" xfId="1148" xr:uid="{00000000-0005-0000-0000-0000F1020000}"/>
    <cellStyle name="Accent5 10 2" xfId="1149" xr:uid="{00000000-0005-0000-0000-0000F2020000}"/>
    <cellStyle name="Accent5 11" xfId="1150" xr:uid="{00000000-0005-0000-0000-0000F3020000}"/>
    <cellStyle name="Accent5 12" xfId="1151" xr:uid="{00000000-0005-0000-0000-0000F4020000}"/>
    <cellStyle name="Accent5 2" xfId="663" xr:uid="{00000000-0005-0000-0000-0000F5020000}"/>
    <cellStyle name="Accent5 2 2" xfId="1152" xr:uid="{00000000-0005-0000-0000-0000F6020000}"/>
    <cellStyle name="Accent5 2 3" xfId="1153" xr:uid="{00000000-0005-0000-0000-0000F7020000}"/>
    <cellStyle name="Accent5 2 4" xfId="1154" xr:uid="{00000000-0005-0000-0000-0000F8020000}"/>
    <cellStyle name="Accent5 3" xfId="1155" xr:uid="{00000000-0005-0000-0000-0000F9020000}"/>
    <cellStyle name="Accent5 3 2" xfId="1156" xr:uid="{00000000-0005-0000-0000-0000FA020000}"/>
    <cellStyle name="Accent5 4" xfId="1157" xr:uid="{00000000-0005-0000-0000-0000FB020000}"/>
    <cellStyle name="Accent5 4 2" xfId="1158" xr:uid="{00000000-0005-0000-0000-0000FC020000}"/>
    <cellStyle name="Accent5 5" xfId="1159" xr:uid="{00000000-0005-0000-0000-0000FD020000}"/>
    <cellStyle name="Accent5 5 2" xfId="1160" xr:uid="{00000000-0005-0000-0000-0000FE020000}"/>
    <cellStyle name="Accent5 6" xfId="1161" xr:uid="{00000000-0005-0000-0000-0000FF020000}"/>
    <cellStyle name="Accent5 6 2" xfId="1162" xr:uid="{00000000-0005-0000-0000-000000030000}"/>
    <cellStyle name="Accent5 7" xfId="1163" xr:uid="{00000000-0005-0000-0000-000001030000}"/>
    <cellStyle name="Accent5 7 2" xfId="1164" xr:uid="{00000000-0005-0000-0000-000002030000}"/>
    <cellStyle name="Accent5 8" xfId="1165" xr:uid="{00000000-0005-0000-0000-000003030000}"/>
    <cellStyle name="Accent5 8 2" xfId="1166" xr:uid="{00000000-0005-0000-0000-000004030000}"/>
    <cellStyle name="Accent5 9" xfId="1167" xr:uid="{00000000-0005-0000-0000-000005030000}"/>
    <cellStyle name="Accent5 9 2" xfId="1168" xr:uid="{00000000-0005-0000-0000-000006030000}"/>
    <cellStyle name="Accent6 10" xfId="1169" xr:uid="{00000000-0005-0000-0000-000007030000}"/>
    <cellStyle name="Accent6 10 2" xfId="1170" xr:uid="{00000000-0005-0000-0000-000008030000}"/>
    <cellStyle name="Accent6 11" xfId="1171" xr:uid="{00000000-0005-0000-0000-000009030000}"/>
    <cellStyle name="Accent6 12" xfId="1172" xr:uid="{00000000-0005-0000-0000-00000A030000}"/>
    <cellStyle name="Accent6 2" xfId="664" xr:uid="{00000000-0005-0000-0000-00000B030000}"/>
    <cellStyle name="Accent6 2 2" xfId="1173" xr:uid="{00000000-0005-0000-0000-00000C030000}"/>
    <cellStyle name="Accent6 2 3" xfId="1174" xr:uid="{00000000-0005-0000-0000-00000D030000}"/>
    <cellStyle name="Accent6 2 4" xfId="1175" xr:uid="{00000000-0005-0000-0000-00000E030000}"/>
    <cellStyle name="Accent6 3" xfId="1176" xr:uid="{00000000-0005-0000-0000-00000F030000}"/>
    <cellStyle name="Accent6 3 2" xfId="1177" xr:uid="{00000000-0005-0000-0000-000010030000}"/>
    <cellStyle name="Accent6 4" xfId="1178" xr:uid="{00000000-0005-0000-0000-000011030000}"/>
    <cellStyle name="Accent6 4 2" xfId="1179" xr:uid="{00000000-0005-0000-0000-000012030000}"/>
    <cellStyle name="Accent6 5" xfId="1180" xr:uid="{00000000-0005-0000-0000-000013030000}"/>
    <cellStyle name="Accent6 5 2" xfId="1181" xr:uid="{00000000-0005-0000-0000-000014030000}"/>
    <cellStyle name="Accent6 6" xfId="1182" xr:uid="{00000000-0005-0000-0000-000015030000}"/>
    <cellStyle name="Accent6 6 2" xfId="1183" xr:uid="{00000000-0005-0000-0000-000016030000}"/>
    <cellStyle name="Accent6 7" xfId="1184" xr:uid="{00000000-0005-0000-0000-000017030000}"/>
    <cellStyle name="Accent6 7 2" xfId="1185" xr:uid="{00000000-0005-0000-0000-000018030000}"/>
    <cellStyle name="Accent6 8" xfId="1186" xr:uid="{00000000-0005-0000-0000-000019030000}"/>
    <cellStyle name="Accent6 8 2" xfId="1187" xr:uid="{00000000-0005-0000-0000-00001A030000}"/>
    <cellStyle name="Accent6 9" xfId="1188" xr:uid="{00000000-0005-0000-0000-00001B030000}"/>
    <cellStyle name="Accent6 9 2" xfId="1189" xr:uid="{00000000-0005-0000-0000-00001C030000}"/>
    <cellStyle name="Array" xfId="14" xr:uid="{00000000-0005-0000-0000-00001D030000}"/>
    <cellStyle name="Array Enter" xfId="15" xr:uid="{00000000-0005-0000-0000-00001E030000}"/>
    <cellStyle name="Bad 10" xfId="1190" xr:uid="{00000000-0005-0000-0000-00001F030000}"/>
    <cellStyle name="Bad 10 2" xfId="1191" xr:uid="{00000000-0005-0000-0000-000020030000}"/>
    <cellStyle name="Bad 11" xfId="1192" xr:uid="{00000000-0005-0000-0000-000021030000}"/>
    <cellStyle name="Bad 12" xfId="1193" xr:uid="{00000000-0005-0000-0000-000022030000}"/>
    <cellStyle name="Bad 2" xfId="665" xr:uid="{00000000-0005-0000-0000-000023030000}"/>
    <cellStyle name="Bad 2 2" xfId="1194" xr:uid="{00000000-0005-0000-0000-000024030000}"/>
    <cellStyle name="Bad 2 3" xfId="1195" xr:uid="{00000000-0005-0000-0000-000025030000}"/>
    <cellStyle name="Bad 2 4" xfId="1196" xr:uid="{00000000-0005-0000-0000-000026030000}"/>
    <cellStyle name="Bad 3" xfId="1197" xr:uid="{00000000-0005-0000-0000-000027030000}"/>
    <cellStyle name="Bad 3 2" xfId="1198" xr:uid="{00000000-0005-0000-0000-000028030000}"/>
    <cellStyle name="Bad 4" xfId="1199" xr:uid="{00000000-0005-0000-0000-000029030000}"/>
    <cellStyle name="Bad 4 2" xfId="1200" xr:uid="{00000000-0005-0000-0000-00002A030000}"/>
    <cellStyle name="Bad 5" xfId="1201" xr:uid="{00000000-0005-0000-0000-00002B030000}"/>
    <cellStyle name="Bad 5 2" xfId="1202" xr:uid="{00000000-0005-0000-0000-00002C030000}"/>
    <cellStyle name="Bad 6" xfId="1203" xr:uid="{00000000-0005-0000-0000-00002D030000}"/>
    <cellStyle name="Bad 6 2" xfId="1204" xr:uid="{00000000-0005-0000-0000-00002E030000}"/>
    <cellStyle name="Bad 7" xfId="1205" xr:uid="{00000000-0005-0000-0000-00002F030000}"/>
    <cellStyle name="Bad 7 2" xfId="1206" xr:uid="{00000000-0005-0000-0000-000030030000}"/>
    <cellStyle name="Bad 8" xfId="1207" xr:uid="{00000000-0005-0000-0000-000031030000}"/>
    <cellStyle name="Bad 8 2" xfId="1208" xr:uid="{00000000-0005-0000-0000-000032030000}"/>
    <cellStyle name="Bad 9" xfId="1209" xr:uid="{00000000-0005-0000-0000-000033030000}"/>
    <cellStyle name="Bad 9 2" xfId="1210" xr:uid="{00000000-0005-0000-0000-000034030000}"/>
    <cellStyle name="Calculation 10" xfId="1211" xr:uid="{00000000-0005-0000-0000-000035030000}"/>
    <cellStyle name="Calculation 10 2" xfId="1212" xr:uid="{00000000-0005-0000-0000-000036030000}"/>
    <cellStyle name="Calculation 11" xfId="1213" xr:uid="{00000000-0005-0000-0000-000037030000}"/>
    <cellStyle name="Calculation 12" xfId="1214" xr:uid="{00000000-0005-0000-0000-000038030000}"/>
    <cellStyle name="Calculation 2" xfId="666" xr:uid="{00000000-0005-0000-0000-000039030000}"/>
    <cellStyle name="Calculation 2 2" xfId="1215" xr:uid="{00000000-0005-0000-0000-00003A030000}"/>
    <cellStyle name="Calculation 2 3" xfId="1216" xr:uid="{00000000-0005-0000-0000-00003B030000}"/>
    <cellStyle name="Calculation 2 4" xfId="1217" xr:uid="{00000000-0005-0000-0000-00003C030000}"/>
    <cellStyle name="Calculation 3" xfId="1218" xr:uid="{00000000-0005-0000-0000-00003D030000}"/>
    <cellStyle name="Calculation 3 2" xfId="1219" xr:uid="{00000000-0005-0000-0000-00003E030000}"/>
    <cellStyle name="Calculation 4" xfId="1220" xr:uid="{00000000-0005-0000-0000-00003F030000}"/>
    <cellStyle name="Calculation 4 2" xfId="1221" xr:uid="{00000000-0005-0000-0000-000040030000}"/>
    <cellStyle name="Calculation 5" xfId="1222" xr:uid="{00000000-0005-0000-0000-000041030000}"/>
    <cellStyle name="Calculation 5 2" xfId="1223" xr:uid="{00000000-0005-0000-0000-000042030000}"/>
    <cellStyle name="Calculation 6" xfId="1224" xr:uid="{00000000-0005-0000-0000-000043030000}"/>
    <cellStyle name="Calculation 6 2" xfId="1225" xr:uid="{00000000-0005-0000-0000-000044030000}"/>
    <cellStyle name="Calculation 7" xfId="1226" xr:uid="{00000000-0005-0000-0000-000045030000}"/>
    <cellStyle name="Calculation 7 2" xfId="1227" xr:uid="{00000000-0005-0000-0000-000046030000}"/>
    <cellStyle name="Calculation 8" xfId="1228" xr:uid="{00000000-0005-0000-0000-000047030000}"/>
    <cellStyle name="Calculation 8 2" xfId="1229" xr:uid="{00000000-0005-0000-0000-000048030000}"/>
    <cellStyle name="Calculation 9" xfId="1230" xr:uid="{00000000-0005-0000-0000-000049030000}"/>
    <cellStyle name="Calculation 9 2" xfId="1231" xr:uid="{00000000-0005-0000-0000-00004A030000}"/>
    <cellStyle name="Check Cell 10" xfId="1232" xr:uid="{00000000-0005-0000-0000-00004B030000}"/>
    <cellStyle name="Check Cell 10 2" xfId="1233" xr:uid="{00000000-0005-0000-0000-00004C030000}"/>
    <cellStyle name="Check Cell 11" xfId="1234" xr:uid="{00000000-0005-0000-0000-00004D030000}"/>
    <cellStyle name="Check Cell 12" xfId="1235" xr:uid="{00000000-0005-0000-0000-00004E030000}"/>
    <cellStyle name="Check Cell 2" xfId="667" xr:uid="{00000000-0005-0000-0000-00004F030000}"/>
    <cellStyle name="Check Cell 2 2" xfId="1236" xr:uid="{00000000-0005-0000-0000-000050030000}"/>
    <cellStyle name="Check Cell 2 3" xfId="1237" xr:uid="{00000000-0005-0000-0000-000051030000}"/>
    <cellStyle name="Check Cell 2 4" xfId="1238" xr:uid="{00000000-0005-0000-0000-000052030000}"/>
    <cellStyle name="Check Cell 3" xfId="1239" xr:uid="{00000000-0005-0000-0000-000053030000}"/>
    <cellStyle name="Check Cell 3 2" xfId="1240" xr:uid="{00000000-0005-0000-0000-000054030000}"/>
    <cellStyle name="Check Cell 4" xfId="1241" xr:uid="{00000000-0005-0000-0000-000055030000}"/>
    <cellStyle name="Check Cell 4 2" xfId="1242" xr:uid="{00000000-0005-0000-0000-000056030000}"/>
    <cellStyle name="Check Cell 5" xfId="1243" xr:uid="{00000000-0005-0000-0000-000057030000}"/>
    <cellStyle name="Check Cell 5 2" xfId="1244" xr:uid="{00000000-0005-0000-0000-000058030000}"/>
    <cellStyle name="Check Cell 6" xfId="1245" xr:uid="{00000000-0005-0000-0000-000059030000}"/>
    <cellStyle name="Check Cell 6 2" xfId="1246" xr:uid="{00000000-0005-0000-0000-00005A030000}"/>
    <cellStyle name="Check Cell 7" xfId="1247" xr:uid="{00000000-0005-0000-0000-00005B030000}"/>
    <cellStyle name="Check Cell 7 2" xfId="1248" xr:uid="{00000000-0005-0000-0000-00005C030000}"/>
    <cellStyle name="Check Cell 8" xfId="1249" xr:uid="{00000000-0005-0000-0000-00005D030000}"/>
    <cellStyle name="Check Cell 8 2" xfId="1250" xr:uid="{00000000-0005-0000-0000-00005E030000}"/>
    <cellStyle name="Check Cell 9" xfId="1251" xr:uid="{00000000-0005-0000-0000-00005F030000}"/>
    <cellStyle name="Check Cell 9 2" xfId="1252" xr:uid="{00000000-0005-0000-0000-000060030000}"/>
    <cellStyle name="Comma" xfId="1" builtinId="3"/>
    <cellStyle name="Comma 11" xfId="16" xr:uid="{00000000-0005-0000-0000-000062030000}"/>
    <cellStyle name="Comma 13" xfId="1253" xr:uid="{00000000-0005-0000-0000-000063030000}"/>
    <cellStyle name="Comma 13 2" xfId="1254" xr:uid="{00000000-0005-0000-0000-000064030000}"/>
    <cellStyle name="Comma 13 2 2" xfId="1874" xr:uid="{00000000-0005-0000-0000-000065030000}"/>
    <cellStyle name="Comma 13 3" xfId="1873" xr:uid="{00000000-0005-0000-0000-000066030000}"/>
    <cellStyle name="Comma 15" xfId="1255" xr:uid="{00000000-0005-0000-0000-000067030000}"/>
    <cellStyle name="Comma 15 2" xfId="1256" xr:uid="{00000000-0005-0000-0000-000068030000}"/>
    <cellStyle name="Comma 15 2 2" xfId="1876" xr:uid="{00000000-0005-0000-0000-000069030000}"/>
    <cellStyle name="Comma 15 3" xfId="1875" xr:uid="{00000000-0005-0000-0000-00006A030000}"/>
    <cellStyle name="Comma 2" xfId="5" xr:uid="{00000000-0005-0000-0000-00006B030000}"/>
    <cellStyle name="Comma 2 10" xfId="18" xr:uid="{00000000-0005-0000-0000-00006C030000}"/>
    <cellStyle name="Comma 2 10 2" xfId="19" xr:uid="{00000000-0005-0000-0000-00006D030000}"/>
    <cellStyle name="Comma 2 11" xfId="20" xr:uid="{00000000-0005-0000-0000-00006E030000}"/>
    <cellStyle name="Comma 2 11 2" xfId="21" xr:uid="{00000000-0005-0000-0000-00006F030000}"/>
    <cellStyle name="Comma 2 12" xfId="22" xr:uid="{00000000-0005-0000-0000-000070030000}"/>
    <cellStyle name="Comma 2 12 2" xfId="23" xr:uid="{00000000-0005-0000-0000-000071030000}"/>
    <cellStyle name="Comma 2 13" xfId="24" xr:uid="{00000000-0005-0000-0000-000072030000}"/>
    <cellStyle name="Comma 2 13 2" xfId="25" xr:uid="{00000000-0005-0000-0000-000073030000}"/>
    <cellStyle name="Comma 2 14" xfId="26" xr:uid="{00000000-0005-0000-0000-000074030000}"/>
    <cellStyle name="Comma 2 14 2" xfId="27" xr:uid="{00000000-0005-0000-0000-000075030000}"/>
    <cellStyle name="Comma 2 15" xfId="28" xr:uid="{00000000-0005-0000-0000-000076030000}"/>
    <cellStyle name="Comma 2 15 2" xfId="29" xr:uid="{00000000-0005-0000-0000-000077030000}"/>
    <cellStyle name="Comma 2 16" xfId="30" xr:uid="{00000000-0005-0000-0000-000078030000}"/>
    <cellStyle name="Comma 2 16 2" xfId="31" xr:uid="{00000000-0005-0000-0000-000079030000}"/>
    <cellStyle name="Comma 2 17" xfId="32" xr:uid="{00000000-0005-0000-0000-00007A030000}"/>
    <cellStyle name="Comma 2 18" xfId="33" xr:uid="{00000000-0005-0000-0000-00007B030000}"/>
    <cellStyle name="Comma 2 19" xfId="34" xr:uid="{00000000-0005-0000-0000-00007C030000}"/>
    <cellStyle name="Comma 2 2" xfId="35" xr:uid="{00000000-0005-0000-0000-00007D030000}"/>
    <cellStyle name="Comma 2 2 10" xfId="36" xr:uid="{00000000-0005-0000-0000-00007E030000}"/>
    <cellStyle name="Comma 2 2 11" xfId="37" xr:uid="{00000000-0005-0000-0000-00007F030000}"/>
    <cellStyle name="Comma 2 2 12" xfId="38" xr:uid="{00000000-0005-0000-0000-000080030000}"/>
    <cellStyle name="Comma 2 2 13" xfId="39" xr:uid="{00000000-0005-0000-0000-000081030000}"/>
    <cellStyle name="Comma 2 2 14" xfId="40" xr:uid="{00000000-0005-0000-0000-000082030000}"/>
    <cellStyle name="Comma 2 2 15" xfId="41" xr:uid="{00000000-0005-0000-0000-000083030000}"/>
    <cellStyle name="Comma 2 2 16" xfId="42" xr:uid="{00000000-0005-0000-0000-000084030000}"/>
    <cellStyle name="Comma 2 2 17" xfId="43" xr:uid="{00000000-0005-0000-0000-000085030000}"/>
    <cellStyle name="Comma 2 2 18" xfId="44" xr:uid="{00000000-0005-0000-0000-000086030000}"/>
    <cellStyle name="Comma 2 2 19" xfId="45" xr:uid="{00000000-0005-0000-0000-000087030000}"/>
    <cellStyle name="Comma 2 2 2" xfId="6" xr:uid="{00000000-0005-0000-0000-000088030000}"/>
    <cellStyle name="Comma 2 2 2 2" xfId="46" xr:uid="{00000000-0005-0000-0000-000089030000}"/>
    <cellStyle name="Comma 2 2 20" xfId="47" xr:uid="{00000000-0005-0000-0000-00008A030000}"/>
    <cellStyle name="Comma 2 2 21" xfId="48" xr:uid="{00000000-0005-0000-0000-00008B030000}"/>
    <cellStyle name="Comma 2 2 22" xfId="49" xr:uid="{00000000-0005-0000-0000-00008C030000}"/>
    <cellStyle name="Comma 2 2 23" xfId="50" xr:uid="{00000000-0005-0000-0000-00008D030000}"/>
    <cellStyle name="Comma 2 2 24" xfId="51" xr:uid="{00000000-0005-0000-0000-00008E030000}"/>
    <cellStyle name="Comma 2 2 25" xfId="52" xr:uid="{00000000-0005-0000-0000-00008F030000}"/>
    <cellStyle name="Comma 2 2 26" xfId="53" xr:uid="{00000000-0005-0000-0000-000090030000}"/>
    <cellStyle name="Comma 2 2 27" xfId="54" xr:uid="{00000000-0005-0000-0000-000091030000}"/>
    <cellStyle name="Comma 2 2 28" xfId="55" xr:uid="{00000000-0005-0000-0000-000092030000}"/>
    <cellStyle name="Comma 2 2 29" xfId="56" xr:uid="{00000000-0005-0000-0000-000093030000}"/>
    <cellStyle name="Comma 2 2 3" xfId="57" xr:uid="{00000000-0005-0000-0000-000094030000}"/>
    <cellStyle name="Comma 2 2 3 2" xfId="58" xr:uid="{00000000-0005-0000-0000-000095030000}"/>
    <cellStyle name="Comma 2 2 30" xfId="59" xr:uid="{00000000-0005-0000-0000-000096030000}"/>
    <cellStyle name="Comma 2 2 31" xfId="60" xr:uid="{00000000-0005-0000-0000-000097030000}"/>
    <cellStyle name="Comma 2 2 32" xfId="61" xr:uid="{00000000-0005-0000-0000-000098030000}"/>
    <cellStyle name="Comma 2 2 33" xfId="62" xr:uid="{00000000-0005-0000-0000-000099030000}"/>
    <cellStyle name="Comma 2 2 4" xfId="63" xr:uid="{00000000-0005-0000-0000-00009A030000}"/>
    <cellStyle name="Comma 2 2 4 2" xfId="64" xr:uid="{00000000-0005-0000-0000-00009B030000}"/>
    <cellStyle name="Comma 2 2 5" xfId="65" xr:uid="{00000000-0005-0000-0000-00009C030000}"/>
    <cellStyle name="Comma 2 2 6" xfId="66" xr:uid="{00000000-0005-0000-0000-00009D030000}"/>
    <cellStyle name="Comma 2 2 7" xfId="67" xr:uid="{00000000-0005-0000-0000-00009E030000}"/>
    <cellStyle name="Comma 2 2 8" xfId="68" xr:uid="{00000000-0005-0000-0000-00009F030000}"/>
    <cellStyle name="Comma 2 2 9" xfId="69" xr:uid="{00000000-0005-0000-0000-0000A0030000}"/>
    <cellStyle name="Comma 2 20" xfId="70" xr:uid="{00000000-0005-0000-0000-0000A1030000}"/>
    <cellStyle name="Comma 2 21" xfId="71" xr:uid="{00000000-0005-0000-0000-0000A2030000}"/>
    <cellStyle name="Comma 2 22" xfId="72" xr:uid="{00000000-0005-0000-0000-0000A3030000}"/>
    <cellStyle name="Comma 2 23" xfId="73" xr:uid="{00000000-0005-0000-0000-0000A4030000}"/>
    <cellStyle name="Comma 2 24" xfId="74" xr:uid="{00000000-0005-0000-0000-0000A5030000}"/>
    <cellStyle name="Comma 2 25" xfId="75" xr:uid="{00000000-0005-0000-0000-0000A6030000}"/>
    <cellStyle name="Comma 2 26" xfId="76" xr:uid="{00000000-0005-0000-0000-0000A7030000}"/>
    <cellStyle name="Comma 2 27" xfId="77" xr:uid="{00000000-0005-0000-0000-0000A8030000}"/>
    <cellStyle name="Comma 2 28" xfId="78" xr:uid="{00000000-0005-0000-0000-0000A9030000}"/>
    <cellStyle name="Comma 2 29" xfId="79" xr:uid="{00000000-0005-0000-0000-0000AA030000}"/>
    <cellStyle name="Comma 2 3" xfId="80" xr:uid="{00000000-0005-0000-0000-0000AB030000}"/>
    <cellStyle name="Comma 2 3 2" xfId="81" xr:uid="{00000000-0005-0000-0000-0000AC030000}"/>
    <cellStyle name="Comma 2 30" xfId="82" xr:uid="{00000000-0005-0000-0000-0000AD030000}"/>
    <cellStyle name="Comma 2 31" xfId="83" xr:uid="{00000000-0005-0000-0000-0000AE030000}"/>
    <cellStyle name="Comma 2 32" xfId="84" xr:uid="{00000000-0005-0000-0000-0000AF030000}"/>
    <cellStyle name="Comma 2 33" xfId="85" xr:uid="{00000000-0005-0000-0000-0000B0030000}"/>
    <cellStyle name="Comma 2 34" xfId="86" xr:uid="{00000000-0005-0000-0000-0000B1030000}"/>
    <cellStyle name="Comma 2 35" xfId="87" xr:uid="{00000000-0005-0000-0000-0000B2030000}"/>
    <cellStyle name="Comma 2 35 2" xfId="88" xr:uid="{00000000-0005-0000-0000-0000B3030000}"/>
    <cellStyle name="Comma 2 36" xfId="89" xr:uid="{00000000-0005-0000-0000-0000B4030000}"/>
    <cellStyle name="Comma 2 36 2" xfId="637" xr:uid="{00000000-0005-0000-0000-0000B5030000}"/>
    <cellStyle name="Comma 2 37" xfId="639" xr:uid="{00000000-0005-0000-0000-0000B6030000}"/>
    <cellStyle name="Comma 2 38" xfId="17" xr:uid="{00000000-0005-0000-0000-0000B7030000}"/>
    <cellStyle name="Comma 2 4" xfId="90" xr:uid="{00000000-0005-0000-0000-0000B8030000}"/>
    <cellStyle name="Comma 2 4 2" xfId="91" xr:uid="{00000000-0005-0000-0000-0000B9030000}"/>
    <cellStyle name="Comma 2 5" xfId="92" xr:uid="{00000000-0005-0000-0000-0000BA030000}"/>
    <cellStyle name="Comma 2 5 2" xfId="93" xr:uid="{00000000-0005-0000-0000-0000BB030000}"/>
    <cellStyle name="Comma 2 6" xfId="94" xr:uid="{00000000-0005-0000-0000-0000BC030000}"/>
    <cellStyle name="Comma 2 6 2" xfId="95" xr:uid="{00000000-0005-0000-0000-0000BD030000}"/>
    <cellStyle name="Comma 2 7" xfId="96" xr:uid="{00000000-0005-0000-0000-0000BE030000}"/>
    <cellStyle name="Comma 2 7 2" xfId="97" xr:uid="{00000000-0005-0000-0000-0000BF030000}"/>
    <cellStyle name="Comma 2 8" xfId="98" xr:uid="{00000000-0005-0000-0000-0000C0030000}"/>
    <cellStyle name="Comma 2 8 2" xfId="99" xr:uid="{00000000-0005-0000-0000-0000C1030000}"/>
    <cellStyle name="Comma 2 9" xfId="100" xr:uid="{00000000-0005-0000-0000-0000C2030000}"/>
    <cellStyle name="Comma 2 9 2" xfId="101" xr:uid="{00000000-0005-0000-0000-0000C3030000}"/>
    <cellStyle name="Comma 3" xfId="7" xr:uid="{00000000-0005-0000-0000-0000C4030000}"/>
    <cellStyle name="Comma 3 2" xfId="103" xr:uid="{00000000-0005-0000-0000-0000C5030000}"/>
    <cellStyle name="Comma 3 3" xfId="102" xr:uid="{00000000-0005-0000-0000-0000C6030000}"/>
    <cellStyle name="Comma 4" xfId="104" xr:uid="{00000000-0005-0000-0000-0000C7030000}"/>
    <cellStyle name="Comma 4 2" xfId="105" xr:uid="{00000000-0005-0000-0000-0000C8030000}"/>
    <cellStyle name="Comma 4 3" xfId="106" xr:uid="{00000000-0005-0000-0000-0000C9030000}"/>
    <cellStyle name="Comma 4 4" xfId="107" xr:uid="{00000000-0005-0000-0000-0000CA030000}"/>
    <cellStyle name="Comma 4 5" xfId="108" xr:uid="{00000000-0005-0000-0000-0000CB030000}"/>
    <cellStyle name="Comma 4 6" xfId="668" xr:uid="{00000000-0005-0000-0000-0000CC030000}"/>
    <cellStyle name="Comma 5" xfId="109" xr:uid="{00000000-0005-0000-0000-0000CD030000}"/>
    <cellStyle name="Comma 5 10" xfId="1257" xr:uid="{00000000-0005-0000-0000-0000CE030000}"/>
    <cellStyle name="Comma 5 11" xfId="1258" xr:uid="{00000000-0005-0000-0000-0000CF030000}"/>
    <cellStyle name="Comma 5 12" xfId="1259" xr:uid="{00000000-0005-0000-0000-0000D0030000}"/>
    <cellStyle name="Comma 5 13" xfId="1260" xr:uid="{00000000-0005-0000-0000-0000D1030000}"/>
    <cellStyle name="Comma 5 2" xfId="1261" xr:uid="{00000000-0005-0000-0000-0000D2030000}"/>
    <cellStyle name="Comma 5 3" xfId="1262" xr:uid="{00000000-0005-0000-0000-0000D3030000}"/>
    <cellStyle name="Comma 5 4" xfId="1263" xr:uid="{00000000-0005-0000-0000-0000D4030000}"/>
    <cellStyle name="Comma 5 5" xfId="1264" xr:uid="{00000000-0005-0000-0000-0000D5030000}"/>
    <cellStyle name="Comma 5 6" xfId="1265" xr:uid="{00000000-0005-0000-0000-0000D6030000}"/>
    <cellStyle name="Comma 5 7" xfId="1266" xr:uid="{00000000-0005-0000-0000-0000D7030000}"/>
    <cellStyle name="Comma 5 8" xfId="1267" xr:uid="{00000000-0005-0000-0000-0000D8030000}"/>
    <cellStyle name="Comma 5 9" xfId="1268" xr:uid="{00000000-0005-0000-0000-0000D9030000}"/>
    <cellStyle name="Comma 6" xfId="110" xr:uid="{00000000-0005-0000-0000-0000DA030000}"/>
    <cellStyle name="Comma 7" xfId="111" xr:uid="{00000000-0005-0000-0000-0000DB030000}"/>
    <cellStyle name="Comma 8" xfId="1269" xr:uid="{00000000-0005-0000-0000-0000DC030000}"/>
    <cellStyle name="Comma 8 2" xfId="1270" xr:uid="{00000000-0005-0000-0000-0000DD030000}"/>
    <cellStyle name="Comma 8 2 2" xfId="1878" xr:uid="{00000000-0005-0000-0000-0000DE030000}"/>
    <cellStyle name="Comma 8 3" xfId="1271" xr:uid="{00000000-0005-0000-0000-0000DF030000}"/>
    <cellStyle name="Comma 8 3 2" xfId="1879" xr:uid="{00000000-0005-0000-0000-0000E0030000}"/>
    <cellStyle name="Comma 8 4" xfId="1877" xr:uid="{00000000-0005-0000-0000-0000E1030000}"/>
    <cellStyle name="Comma 9" xfId="1930" xr:uid="{C22251C7-1ECF-4614-82C5-781C579869E5}"/>
    <cellStyle name="Explanatory Text 10" xfId="1272" xr:uid="{00000000-0005-0000-0000-0000E2030000}"/>
    <cellStyle name="Explanatory Text 10 2" xfId="1273" xr:uid="{00000000-0005-0000-0000-0000E3030000}"/>
    <cellStyle name="Explanatory Text 11" xfId="1274" xr:uid="{00000000-0005-0000-0000-0000E4030000}"/>
    <cellStyle name="Explanatory Text 12" xfId="1275" xr:uid="{00000000-0005-0000-0000-0000E5030000}"/>
    <cellStyle name="Explanatory Text 2" xfId="669" xr:uid="{00000000-0005-0000-0000-0000E6030000}"/>
    <cellStyle name="Explanatory Text 2 2" xfId="1276" xr:uid="{00000000-0005-0000-0000-0000E7030000}"/>
    <cellStyle name="Explanatory Text 2 3" xfId="1277" xr:uid="{00000000-0005-0000-0000-0000E8030000}"/>
    <cellStyle name="Explanatory Text 2 4" xfId="1278" xr:uid="{00000000-0005-0000-0000-0000E9030000}"/>
    <cellStyle name="Explanatory Text 3" xfId="1279" xr:uid="{00000000-0005-0000-0000-0000EA030000}"/>
    <cellStyle name="Explanatory Text 3 2" xfId="1280" xr:uid="{00000000-0005-0000-0000-0000EB030000}"/>
    <cellStyle name="Explanatory Text 4" xfId="1281" xr:uid="{00000000-0005-0000-0000-0000EC030000}"/>
    <cellStyle name="Explanatory Text 4 2" xfId="1282" xr:uid="{00000000-0005-0000-0000-0000ED030000}"/>
    <cellStyle name="Explanatory Text 5" xfId="1283" xr:uid="{00000000-0005-0000-0000-0000EE030000}"/>
    <cellStyle name="Explanatory Text 5 2" xfId="1284" xr:uid="{00000000-0005-0000-0000-0000EF030000}"/>
    <cellStyle name="Explanatory Text 6" xfId="1285" xr:uid="{00000000-0005-0000-0000-0000F0030000}"/>
    <cellStyle name="Explanatory Text 6 2" xfId="1286" xr:uid="{00000000-0005-0000-0000-0000F1030000}"/>
    <cellStyle name="Explanatory Text 7" xfId="1287" xr:uid="{00000000-0005-0000-0000-0000F2030000}"/>
    <cellStyle name="Explanatory Text 7 2" xfId="1288" xr:uid="{00000000-0005-0000-0000-0000F3030000}"/>
    <cellStyle name="Explanatory Text 8" xfId="1289" xr:uid="{00000000-0005-0000-0000-0000F4030000}"/>
    <cellStyle name="Explanatory Text 8 2" xfId="1290" xr:uid="{00000000-0005-0000-0000-0000F5030000}"/>
    <cellStyle name="Explanatory Text 9" xfId="1291" xr:uid="{00000000-0005-0000-0000-0000F6030000}"/>
    <cellStyle name="Explanatory Text 9 2" xfId="1292" xr:uid="{00000000-0005-0000-0000-0000F7030000}"/>
    <cellStyle name="Good 10" xfId="1293" xr:uid="{00000000-0005-0000-0000-0000F8030000}"/>
    <cellStyle name="Good 10 2" xfId="1294" xr:uid="{00000000-0005-0000-0000-0000F9030000}"/>
    <cellStyle name="Good 11" xfId="1295" xr:uid="{00000000-0005-0000-0000-0000FA030000}"/>
    <cellStyle name="Good 12" xfId="1296" xr:uid="{00000000-0005-0000-0000-0000FB030000}"/>
    <cellStyle name="Good 2" xfId="670" xr:uid="{00000000-0005-0000-0000-0000FC030000}"/>
    <cellStyle name="Good 2 2" xfId="1297" xr:uid="{00000000-0005-0000-0000-0000FD030000}"/>
    <cellStyle name="Good 2 3" xfId="1298" xr:uid="{00000000-0005-0000-0000-0000FE030000}"/>
    <cellStyle name="Good 2 4" xfId="1299" xr:uid="{00000000-0005-0000-0000-0000FF030000}"/>
    <cellStyle name="Good 3" xfId="1300" xr:uid="{00000000-0005-0000-0000-000000040000}"/>
    <cellStyle name="Good 3 2" xfId="1301" xr:uid="{00000000-0005-0000-0000-000001040000}"/>
    <cellStyle name="Good 4" xfId="1302" xr:uid="{00000000-0005-0000-0000-000002040000}"/>
    <cellStyle name="Good 4 2" xfId="1303" xr:uid="{00000000-0005-0000-0000-000003040000}"/>
    <cellStyle name="Good 5" xfId="1304" xr:uid="{00000000-0005-0000-0000-000004040000}"/>
    <cellStyle name="Good 5 2" xfId="1305" xr:uid="{00000000-0005-0000-0000-000005040000}"/>
    <cellStyle name="Good 6" xfId="1306" xr:uid="{00000000-0005-0000-0000-000006040000}"/>
    <cellStyle name="Good 6 2" xfId="1307" xr:uid="{00000000-0005-0000-0000-000007040000}"/>
    <cellStyle name="Good 7" xfId="1308" xr:uid="{00000000-0005-0000-0000-000008040000}"/>
    <cellStyle name="Good 7 2" xfId="1309" xr:uid="{00000000-0005-0000-0000-000009040000}"/>
    <cellStyle name="Good 8" xfId="1310" xr:uid="{00000000-0005-0000-0000-00000A040000}"/>
    <cellStyle name="Good 8 2" xfId="1311" xr:uid="{00000000-0005-0000-0000-00000B040000}"/>
    <cellStyle name="Good 9" xfId="1312" xr:uid="{00000000-0005-0000-0000-00000C040000}"/>
    <cellStyle name="Good 9 2" xfId="1313" xr:uid="{00000000-0005-0000-0000-00000D040000}"/>
    <cellStyle name="Heading 1 10" xfId="1314" xr:uid="{00000000-0005-0000-0000-00000E040000}"/>
    <cellStyle name="Heading 1 10 2" xfId="1315" xr:uid="{00000000-0005-0000-0000-00000F040000}"/>
    <cellStyle name="Heading 1 11" xfId="1316" xr:uid="{00000000-0005-0000-0000-000010040000}"/>
    <cellStyle name="Heading 1 12" xfId="1317" xr:uid="{00000000-0005-0000-0000-000011040000}"/>
    <cellStyle name="Heading 1 2" xfId="671" xr:uid="{00000000-0005-0000-0000-000012040000}"/>
    <cellStyle name="Heading 1 2 2" xfId="1318" xr:uid="{00000000-0005-0000-0000-000013040000}"/>
    <cellStyle name="Heading 1 2 3" xfId="1319" xr:uid="{00000000-0005-0000-0000-000014040000}"/>
    <cellStyle name="Heading 1 2 4" xfId="1320" xr:uid="{00000000-0005-0000-0000-000015040000}"/>
    <cellStyle name="Heading 1 3" xfId="1321" xr:uid="{00000000-0005-0000-0000-000016040000}"/>
    <cellStyle name="Heading 1 3 2" xfId="1322" xr:uid="{00000000-0005-0000-0000-000017040000}"/>
    <cellStyle name="Heading 1 4" xfId="1323" xr:uid="{00000000-0005-0000-0000-000018040000}"/>
    <cellStyle name="Heading 1 4 2" xfId="1324" xr:uid="{00000000-0005-0000-0000-000019040000}"/>
    <cellStyle name="Heading 1 5" xfId="1325" xr:uid="{00000000-0005-0000-0000-00001A040000}"/>
    <cellStyle name="Heading 1 5 2" xfId="1326" xr:uid="{00000000-0005-0000-0000-00001B040000}"/>
    <cellStyle name="Heading 1 6" xfId="1327" xr:uid="{00000000-0005-0000-0000-00001C040000}"/>
    <cellStyle name="Heading 1 6 2" xfId="1328" xr:uid="{00000000-0005-0000-0000-00001D040000}"/>
    <cellStyle name="Heading 1 7" xfId="1329" xr:uid="{00000000-0005-0000-0000-00001E040000}"/>
    <cellStyle name="Heading 1 7 2" xfId="1330" xr:uid="{00000000-0005-0000-0000-00001F040000}"/>
    <cellStyle name="Heading 1 8" xfId="1331" xr:uid="{00000000-0005-0000-0000-000020040000}"/>
    <cellStyle name="Heading 1 8 2" xfId="1332" xr:uid="{00000000-0005-0000-0000-000021040000}"/>
    <cellStyle name="Heading 1 9" xfId="1333" xr:uid="{00000000-0005-0000-0000-000022040000}"/>
    <cellStyle name="Heading 1 9 2" xfId="1334" xr:uid="{00000000-0005-0000-0000-000023040000}"/>
    <cellStyle name="Heading 2 10" xfId="1335" xr:uid="{00000000-0005-0000-0000-000024040000}"/>
    <cellStyle name="Heading 2 10 2" xfId="1336" xr:uid="{00000000-0005-0000-0000-000025040000}"/>
    <cellStyle name="Heading 2 11" xfId="1337" xr:uid="{00000000-0005-0000-0000-000026040000}"/>
    <cellStyle name="Heading 2 12" xfId="1338" xr:uid="{00000000-0005-0000-0000-000027040000}"/>
    <cellStyle name="Heading 2 2" xfId="672" xr:uid="{00000000-0005-0000-0000-000028040000}"/>
    <cellStyle name="Heading 2 2 2" xfId="1339" xr:uid="{00000000-0005-0000-0000-000029040000}"/>
    <cellStyle name="Heading 2 2 3" xfId="1340" xr:uid="{00000000-0005-0000-0000-00002A040000}"/>
    <cellStyle name="Heading 2 2 4" xfId="1341" xr:uid="{00000000-0005-0000-0000-00002B040000}"/>
    <cellStyle name="Heading 2 3" xfId="1342" xr:uid="{00000000-0005-0000-0000-00002C040000}"/>
    <cellStyle name="Heading 2 3 2" xfId="1343" xr:uid="{00000000-0005-0000-0000-00002D040000}"/>
    <cellStyle name="Heading 2 4" xfId="1344" xr:uid="{00000000-0005-0000-0000-00002E040000}"/>
    <cellStyle name="Heading 2 4 2" xfId="1345" xr:uid="{00000000-0005-0000-0000-00002F040000}"/>
    <cellStyle name="Heading 2 5" xfId="1346" xr:uid="{00000000-0005-0000-0000-000030040000}"/>
    <cellStyle name="Heading 2 5 2" xfId="1347" xr:uid="{00000000-0005-0000-0000-000031040000}"/>
    <cellStyle name="Heading 2 6" xfId="1348" xr:uid="{00000000-0005-0000-0000-000032040000}"/>
    <cellStyle name="Heading 2 6 2" xfId="1349" xr:uid="{00000000-0005-0000-0000-000033040000}"/>
    <cellStyle name="Heading 2 7" xfId="1350" xr:uid="{00000000-0005-0000-0000-000034040000}"/>
    <cellStyle name="Heading 2 7 2" xfId="1351" xr:uid="{00000000-0005-0000-0000-000035040000}"/>
    <cellStyle name="Heading 2 8" xfId="1352" xr:uid="{00000000-0005-0000-0000-000036040000}"/>
    <cellStyle name="Heading 2 8 2" xfId="1353" xr:uid="{00000000-0005-0000-0000-000037040000}"/>
    <cellStyle name="Heading 2 9" xfId="1354" xr:uid="{00000000-0005-0000-0000-000038040000}"/>
    <cellStyle name="Heading 2 9 2" xfId="1355" xr:uid="{00000000-0005-0000-0000-000039040000}"/>
    <cellStyle name="Heading 3 10" xfId="1356" xr:uid="{00000000-0005-0000-0000-00003A040000}"/>
    <cellStyle name="Heading 3 10 2" xfId="1357" xr:uid="{00000000-0005-0000-0000-00003B040000}"/>
    <cellStyle name="Heading 3 11" xfId="1358" xr:uid="{00000000-0005-0000-0000-00003C040000}"/>
    <cellStyle name="Heading 3 12" xfId="1359" xr:uid="{00000000-0005-0000-0000-00003D040000}"/>
    <cellStyle name="Heading 3 2" xfId="673" xr:uid="{00000000-0005-0000-0000-00003E040000}"/>
    <cellStyle name="Heading 3 2 2" xfId="1360" xr:uid="{00000000-0005-0000-0000-00003F040000}"/>
    <cellStyle name="Heading 3 2 3" xfId="1361" xr:uid="{00000000-0005-0000-0000-000040040000}"/>
    <cellStyle name="Heading 3 2 4" xfId="1362" xr:uid="{00000000-0005-0000-0000-000041040000}"/>
    <cellStyle name="Heading 3 3" xfId="1363" xr:uid="{00000000-0005-0000-0000-000042040000}"/>
    <cellStyle name="Heading 3 3 2" xfId="1364" xr:uid="{00000000-0005-0000-0000-000043040000}"/>
    <cellStyle name="Heading 3 4" xfId="1365" xr:uid="{00000000-0005-0000-0000-000044040000}"/>
    <cellStyle name="Heading 3 4 2" xfId="1366" xr:uid="{00000000-0005-0000-0000-000045040000}"/>
    <cellStyle name="Heading 3 5" xfId="1367" xr:uid="{00000000-0005-0000-0000-000046040000}"/>
    <cellStyle name="Heading 3 5 2" xfId="1368" xr:uid="{00000000-0005-0000-0000-000047040000}"/>
    <cellStyle name="Heading 3 6" xfId="1369" xr:uid="{00000000-0005-0000-0000-000048040000}"/>
    <cellStyle name="Heading 3 6 2" xfId="1370" xr:uid="{00000000-0005-0000-0000-000049040000}"/>
    <cellStyle name="Heading 3 7" xfId="1371" xr:uid="{00000000-0005-0000-0000-00004A040000}"/>
    <cellStyle name="Heading 3 7 2" xfId="1372" xr:uid="{00000000-0005-0000-0000-00004B040000}"/>
    <cellStyle name="Heading 3 8" xfId="1373" xr:uid="{00000000-0005-0000-0000-00004C040000}"/>
    <cellStyle name="Heading 3 8 2" xfId="1374" xr:uid="{00000000-0005-0000-0000-00004D040000}"/>
    <cellStyle name="Heading 3 9" xfId="1375" xr:uid="{00000000-0005-0000-0000-00004E040000}"/>
    <cellStyle name="Heading 3 9 2" xfId="1376" xr:uid="{00000000-0005-0000-0000-00004F040000}"/>
    <cellStyle name="Heading 4 10" xfId="1377" xr:uid="{00000000-0005-0000-0000-000050040000}"/>
    <cellStyle name="Heading 4 10 2" xfId="1378" xr:uid="{00000000-0005-0000-0000-000051040000}"/>
    <cellStyle name="Heading 4 11" xfId="1379" xr:uid="{00000000-0005-0000-0000-000052040000}"/>
    <cellStyle name="Heading 4 12" xfId="1380" xr:uid="{00000000-0005-0000-0000-000053040000}"/>
    <cellStyle name="Heading 4 2" xfId="674" xr:uid="{00000000-0005-0000-0000-000054040000}"/>
    <cellStyle name="Heading 4 2 2" xfId="1381" xr:uid="{00000000-0005-0000-0000-000055040000}"/>
    <cellStyle name="Heading 4 2 3" xfId="1382" xr:uid="{00000000-0005-0000-0000-000056040000}"/>
    <cellStyle name="Heading 4 2 4" xfId="1383" xr:uid="{00000000-0005-0000-0000-000057040000}"/>
    <cellStyle name="Heading 4 3" xfId="1384" xr:uid="{00000000-0005-0000-0000-000058040000}"/>
    <cellStyle name="Heading 4 3 2" xfId="1385" xr:uid="{00000000-0005-0000-0000-000059040000}"/>
    <cellStyle name="Heading 4 4" xfId="1386" xr:uid="{00000000-0005-0000-0000-00005A040000}"/>
    <cellStyle name="Heading 4 4 2" xfId="1387" xr:uid="{00000000-0005-0000-0000-00005B040000}"/>
    <cellStyle name="Heading 4 5" xfId="1388" xr:uid="{00000000-0005-0000-0000-00005C040000}"/>
    <cellStyle name="Heading 4 5 2" xfId="1389" xr:uid="{00000000-0005-0000-0000-00005D040000}"/>
    <cellStyle name="Heading 4 6" xfId="1390" xr:uid="{00000000-0005-0000-0000-00005E040000}"/>
    <cellStyle name="Heading 4 6 2" xfId="1391" xr:uid="{00000000-0005-0000-0000-00005F040000}"/>
    <cellStyle name="Heading 4 7" xfId="1392" xr:uid="{00000000-0005-0000-0000-000060040000}"/>
    <cellStyle name="Heading 4 7 2" xfId="1393" xr:uid="{00000000-0005-0000-0000-000061040000}"/>
    <cellStyle name="Heading 4 8" xfId="1394" xr:uid="{00000000-0005-0000-0000-000062040000}"/>
    <cellStyle name="Heading 4 8 2" xfId="1395" xr:uid="{00000000-0005-0000-0000-000063040000}"/>
    <cellStyle name="Heading 4 9" xfId="1396" xr:uid="{00000000-0005-0000-0000-000064040000}"/>
    <cellStyle name="Heading 4 9 2" xfId="1397" xr:uid="{00000000-0005-0000-0000-000065040000}"/>
    <cellStyle name="Hyperlink 2" xfId="112" xr:uid="{00000000-0005-0000-0000-000066040000}"/>
    <cellStyle name="imf-one decimal" xfId="113" xr:uid="{00000000-0005-0000-0000-000067040000}"/>
    <cellStyle name="imf-zero decimal" xfId="114" xr:uid="{00000000-0005-0000-0000-000068040000}"/>
    <cellStyle name="Input 10" xfId="1398" xr:uid="{00000000-0005-0000-0000-000069040000}"/>
    <cellStyle name="Input 10 2" xfId="1399" xr:uid="{00000000-0005-0000-0000-00006A040000}"/>
    <cellStyle name="Input 11" xfId="1400" xr:uid="{00000000-0005-0000-0000-00006B040000}"/>
    <cellStyle name="Input 12" xfId="1401" xr:uid="{00000000-0005-0000-0000-00006C040000}"/>
    <cellStyle name="Input 2" xfId="675" xr:uid="{00000000-0005-0000-0000-00006D040000}"/>
    <cellStyle name="Input 2 2" xfId="1402" xr:uid="{00000000-0005-0000-0000-00006E040000}"/>
    <cellStyle name="Input 2 3" xfId="1403" xr:uid="{00000000-0005-0000-0000-00006F040000}"/>
    <cellStyle name="Input 2 4" xfId="1404" xr:uid="{00000000-0005-0000-0000-000070040000}"/>
    <cellStyle name="Input 3" xfId="1405" xr:uid="{00000000-0005-0000-0000-000071040000}"/>
    <cellStyle name="Input 3 2" xfId="1406" xr:uid="{00000000-0005-0000-0000-000072040000}"/>
    <cellStyle name="Input 4" xfId="1407" xr:uid="{00000000-0005-0000-0000-000073040000}"/>
    <cellStyle name="Input 4 2" xfId="1408" xr:uid="{00000000-0005-0000-0000-000074040000}"/>
    <cellStyle name="Input 5" xfId="1409" xr:uid="{00000000-0005-0000-0000-000075040000}"/>
    <cellStyle name="Input 5 2" xfId="1410" xr:uid="{00000000-0005-0000-0000-000076040000}"/>
    <cellStyle name="Input 6" xfId="1411" xr:uid="{00000000-0005-0000-0000-000077040000}"/>
    <cellStyle name="Input 6 2" xfId="1412" xr:uid="{00000000-0005-0000-0000-000078040000}"/>
    <cellStyle name="Input 7" xfId="1413" xr:uid="{00000000-0005-0000-0000-000079040000}"/>
    <cellStyle name="Input 7 2" xfId="1414" xr:uid="{00000000-0005-0000-0000-00007A040000}"/>
    <cellStyle name="Input 8" xfId="1415" xr:uid="{00000000-0005-0000-0000-00007B040000}"/>
    <cellStyle name="Input 8 2" xfId="1416" xr:uid="{00000000-0005-0000-0000-00007C040000}"/>
    <cellStyle name="Input 9" xfId="1417" xr:uid="{00000000-0005-0000-0000-00007D040000}"/>
    <cellStyle name="Input 9 2" xfId="1418" xr:uid="{00000000-0005-0000-0000-00007E040000}"/>
    <cellStyle name="Linked Cell 10" xfId="1419" xr:uid="{00000000-0005-0000-0000-00007F040000}"/>
    <cellStyle name="Linked Cell 10 2" xfId="1420" xr:uid="{00000000-0005-0000-0000-000080040000}"/>
    <cellStyle name="Linked Cell 11" xfId="1421" xr:uid="{00000000-0005-0000-0000-000081040000}"/>
    <cellStyle name="Linked Cell 12" xfId="1422" xr:uid="{00000000-0005-0000-0000-000082040000}"/>
    <cellStyle name="Linked Cell 2" xfId="676" xr:uid="{00000000-0005-0000-0000-000083040000}"/>
    <cellStyle name="Linked Cell 2 2" xfId="1423" xr:uid="{00000000-0005-0000-0000-000084040000}"/>
    <cellStyle name="Linked Cell 2 3" xfId="1424" xr:uid="{00000000-0005-0000-0000-000085040000}"/>
    <cellStyle name="Linked Cell 2 4" xfId="1425" xr:uid="{00000000-0005-0000-0000-000086040000}"/>
    <cellStyle name="Linked Cell 3" xfId="1426" xr:uid="{00000000-0005-0000-0000-000087040000}"/>
    <cellStyle name="Linked Cell 3 2" xfId="1427" xr:uid="{00000000-0005-0000-0000-000088040000}"/>
    <cellStyle name="Linked Cell 4" xfId="1428" xr:uid="{00000000-0005-0000-0000-000089040000}"/>
    <cellStyle name="Linked Cell 4 2" xfId="1429" xr:uid="{00000000-0005-0000-0000-00008A040000}"/>
    <cellStyle name="Linked Cell 5" xfId="1430" xr:uid="{00000000-0005-0000-0000-00008B040000}"/>
    <cellStyle name="Linked Cell 5 2" xfId="1431" xr:uid="{00000000-0005-0000-0000-00008C040000}"/>
    <cellStyle name="Linked Cell 6" xfId="1432" xr:uid="{00000000-0005-0000-0000-00008D040000}"/>
    <cellStyle name="Linked Cell 6 2" xfId="1433" xr:uid="{00000000-0005-0000-0000-00008E040000}"/>
    <cellStyle name="Linked Cell 7" xfId="1434" xr:uid="{00000000-0005-0000-0000-00008F040000}"/>
    <cellStyle name="Linked Cell 7 2" xfId="1435" xr:uid="{00000000-0005-0000-0000-000090040000}"/>
    <cellStyle name="Linked Cell 8" xfId="1436" xr:uid="{00000000-0005-0000-0000-000091040000}"/>
    <cellStyle name="Linked Cell 8 2" xfId="1437" xr:uid="{00000000-0005-0000-0000-000092040000}"/>
    <cellStyle name="Linked Cell 9" xfId="1438" xr:uid="{00000000-0005-0000-0000-000093040000}"/>
    <cellStyle name="Linked Cell 9 2" xfId="1439" xr:uid="{00000000-0005-0000-0000-000094040000}"/>
    <cellStyle name="MacroCode" xfId="115" xr:uid="{00000000-0005-0000-0000-000095040000}"/>
    <cellStyle name="Millares 2" xfId="116" xr:uid="{00000000-0005-0000-0000-000096040000}"/>
    <cellStyle name="Millares 2 2" xfId="117" xr:uid="{00000000-0005-0000-0000-000097040000}"/>
    <cellStyle name="Millares 2 3" xfId="118" xr:uid="{00000000-0005-0000-0000-000098040000}"/>
    <cellStyle name="Millares 2 4" xfId="119" xr:uid="{00000000-0005-0000-0000-000099040000}"/>
    <cellStyle name="Millares 2 5" xfId="120" xr:uid="{00000000-0005-0000-0000-00009A040000}"/>
    <cellStyle name="Millares 2 6" xfId="121" xr:uid="{00000000-0005-0000-0000-00009B040000}"/>
    <cellStyle name="Millares 3" xfId="122" xr:uid="{00000000-0005-0000-0000-00009C040000}"/>
    <cellStyle name="Millares 3 2" xfId="123" xr:uid="{00000000-0005-0000-0000-00009D040000}"/>
    <cellStyle name="Millares 3 3" xfId="124" xr:uid="{00000000-0005-0000-0000-00009E040000}"/>
    <cellStyle name="Millares 3 4" xfId="125" xr:uid="{00000000-0005-0000-0000-00009F040000}"/>
    <cellStyle name="Millares 3 5" xfId="126" xr:uid="{00000000-0005-0000-0000-0000A0040000}"/>
    <cellStyle name="Millares 3 6" xfId="127" xr:uid="{00000000-0005-0000-0000-0000A1040000}"/>
    <cellStyle name="Millares 3 7" xfId="128" xr:uid="{00000000-0005-0000-0000-0000A2040000}"/>
    <cellStyle name="Millares 4" xfId="129" xr:uid="{00000000-0005-0000-0000-0000A3040000}"/>
    <cellStyle name="Millares 4 2" xfId="130" xr:uid="{00000000-0005-0000-0000-0000A4040000}"/>
    <cellStyle name="Millares 5" xfId="131" xr:uid="{00000000-0005-0000-0000-0000A5040000}"/>
    <cellStyle name="Milliers [0]_Encours - Apr rééch" xfId="132" xr:uid="{00000000-0005-0000-0000-0000A6040000}"/>
    <cellStyle name="Milliers_Encours - Apr rééch" xfId="133" xr:uid="{00000000-0005-0000-0000-0000A7040000}"/>
    <cellStyle name="Monétaire [0]_Encours - Apr rééch" xfId="134" xr:uid="{00000000-0005-0000-0000-0000A8040000}"/>
    <cellStyle name="Monétaire_Encours - Apr rééch" xfId="135" xr:uid="{00000000-0005-0000-0000-0000A9040000}"/>
    <cellStyle name="Neutral 10" xfId="1440" xr:uid="{00000000-0005-0000-0000-0000AA040000}"/>
    <cellStyle name="Neutral 10 2" xfId="1441" xr:uid="{00000000-0005-0000-0000-0000AB040000}"/>
    <cellStyle name="Neutral 11" xfId="1442" xr:uid="{00000000-0005-0000-0000-0000AC040000}"/>
    <cellStyle name="Neutral 12" xfId="1443" xr:uid="{00000000-0005-0000-0000-0000AD040000}"/>
    <cellStyle name="Neutral 2" xfId="677" xr:uid="{00000000-0005-0000-0000-0000AE040000}"/>
    <cellStyle name="Neutral 2 2" xfId="1444" xr:uid="{00000000-0005-0000-0000-0000AF040000}"/>
    <cellStyle name="Neutral 2 3" xfId="1445" xr:uid="{00000000-0005-0000-0000-0000B0040000}"/>
    <cellStyle name="Neutral 2 4" xfId="1446" xr:uid="{00000000-0005-0000-0000-0000B1040000}"/>
    <cellStyle name="Neutral 3" xfId="1447" xr:uid="{00000000-0005-0000-0000-0000B2040000}"/>
    <cellStyle name="Neutral 3 2" xfId="1448" xr:uid="{00000000-0005-0000-0000-0000B3040000}"/>
    <cellStyle name="Neutral 4" xfId="1449" xr:uid="{00000000-0005-0000-0000-0000B4040000}"/>
    <cellStyle name="Neutral 4 2" xfId="1450" xr:uid="{00000000-0005-0000-0000-0000B5040000}"/>
    <cellStyle name="Neutral 5" xfId="1451" xr:uid="{00000000-0005-0000-0000-0000B6040000}"/>
    <cellStyle name="Neutral 5 2" xfId="1452" xr:uid="{00000000-0005-0000-0000-0000B7040000}"/>
    <cellStyle name="Neutral 6" xfId="1453" xr:uid="{00000000-0005-0000-0000-0000B8040000}"/>
    <cellStyle name="Neutral 6 2" xfId="1454" xr:uid="{00000000-0005-0000-0000-0000B9040000}"/>
    <cellStyle name="Neutral 7" xfId="1455" xr:uid="{00000000-0005-0000-0000-0000BA040000}"/>
    <cellStyle name="Neutral 7 2" xfId="1456" xr:uid="{00000000-0005-0000-0000-0000BB040000}"/>
    <cellStyle name="Neutral 8" xfId="1457" xr:uid="{00000000-0005-0000-0000-0000BC040000}"/>
    <cellStyle name="Neutral 8 2" xfId="1458" xr:uid="{00000000-0005-0000-0000-0000BD040000}"/>
    <cellStyle name="Neutral 9" xfId="1459" xr:uid="{00000000-0005-0000-0000-0000BE040000}"/>
    <cellStyle name="Neutral 9 2" xfId="1460" xr:uid="{00000000-0005-0000-0000-0000BF040000}"/>
    <cellStyle name="Normal" xfId="0" builtinId="0"/>
    <cellStyle name="Normal - Style1" xfId="136" xr:uid="{00000000-0005-0000-0000-0000C1040000}"/>
    <cellStyle name="Normal 10" xfId="137" xr:uid="{00000000-0005-0000-0000-0000C2040000}"/>
    <cellStyle name="Normal 10 2" xfId="138" xr:uid="{00000000-0005-0000-0000-0000C3040000}"/>
    <cellStyle name="Normal 11" xfId="640" xr:uid="{00000000-0005-0000-0000-0000C4040000}"/>
    <cellStyle name="Normal 12" xfId="683" xr:uid="{00000000-0005-0000-0000-0000C5040000}"/>
    <cellStyle name="Normal 12 2" xfId="1462" xr:uid="{00000000-0005-0000-0000-0000C6040000}"/>
    <cellStyle name="Normal 12 2 2" xfId="1463" xr:uid="{00000000-0005-0000-0000-0000C7040000}"/>
    <cellStyle name="Normal 12 3" xfId="1464" xr:uid="{00000000-0005-0000-0000-0000C8040000}"/>
    <cellStyle name="Normal 12 3 2" xfId="1465" xr:uid="{00000000-0005-0000-0000-0000C9040000}"/>
    <cellStyle name="Normal 12 4" xfId="1461" xr:uid="{00000000-0005-0000-0000-0000CA040000}"/>
    <cellStyle name="Normal 13" xfId="684" xr:uid="{00000000-0005-0000-0000-0000CB040000}"/>
    <cellStyle name="Normal 14" xfId="685" xr:uid="{00000000-0005-0000-0000-0000CC040000}"/>
    <cellStyle name="Normal 15" xfId="1589" xr:uid="{00000000-0005-0000-0000-0000CD040000}"/>
    <cellStyle name="Normal 16" xfId="1466" xr:uid="{00000000-0005-0000-0000-0000CE040000}"/>
    <cellStyle name="Normal 16 2" xfId="1467" xr:uid="{00000000-0005-0000-0000-0000CF040000}"/>
    <cellStyle name="Normal 16 2 2" xfId="1880" xr:uid="{00000000-0005-0000-0000-0000D0040000}"/>
    <cellStyle name="Normal 16 3" xfId="1468" xr:uid="{00000000-0005-0000-0000-0000D1040000}"/>
    <cellStyle name="Normal 17" xfId="1927" xr:uid="{00000000-0005-0000-0000-0000D2040000}"/>
    <cellStyle name="Normal 18" xfId="1928" xr:uid="{0F2210C3-AB73-4FE2-A66E-C4328679E345}"/>
    <cellStyle name="Normal 19" xfId="1469" xr:uid="{00000000-0005-0000-0000-0000D3040000}"/>
    <cellStyle name="Normal 19 2" xfId="1881" xr:uid="{00000000-0005-0000-0000-0000D4040000}"/>
    <cellStyle name="Normal 2" xfId="139" xr:uid="{00000000-0005-0000-0000-0000D5040000}"/>
    <cellStyle name="Normal 2 10" xfId="140" xr:uid="{00000000-0005-0000-0000-0000D6040000}"/>
    <cellStyle name="Normal 2 10 2" xfId="141" xr:uid="{00000000-0005-0000-0000-0000D7040000}"/>
    <cellStyle name="Normal 2 11" xfId="142" xr:uid="{00000000-0005-0000-0000-0000D8040000}"/>
    <cellStyle name="Normal 2 12" xfId="143" xr:uid="{00000000-0005-0000-0000-0000D9040000}"/>
    <cellStyle name="Normal 2 13" xfId="144" xr:uid="{00000000-0005-0000-0000-0000DA040000}"/>
    <cellStyle name="Normal 2 14" xfId="145" xr:uid="{00000000-0005-0000-0000-0000DB040000}"/>
    <cellStyle name="Normal 2 15" xfId="146" xr:uid="{00000000-0005-0000-0000-0000DC040000}"/>
    <cellStyle name="Normal 2 16" xfId="147" xr:uid="{00000000-0005-0000-0000-0000DD040000}"/>
    <cellStyle name="Normal 2 17" xfId="148" xr:uid="{00000000-0005-0000-0000-0000DE040000}"/>
    <cellStyle name="Normal 2 18" xfId="149" xr:uid="{00000000-0005-0000-0000-0000DF040000}"/>
    <cellStyle name="Normal 2 19" xfId="150" xr:uid="{00000000-0005-0000-0000-0000E0040000}"/>
    <cellStyle name="Normal 2 2" xfId="4" xr:uid="{00000000-0005-0000-0000-0000E1040000}"/>
    <cellStyle name="Normal 2 2 2" xfId="151" xr:uid="{00000000-0005-0000-0000-0000E2040000}"/>
    <cellStyle name="Normal 2 2 2 2 2 2" xfId="8" xr:uid="{00000000-0005-0000-0000-0000E3040000}"/>
    <cellStyle name="Normal 2 2 3" xfId="152" xr:uid="{00000000-0005-0000-0000-0000E4040000}"/>
    <cellStyle name="Normal 2 2 4" xfId="153" xr:uid="{00000000-0005-0000-0000-0000E5040000}"/>
    <cellStyle name="Normal 2 2 5" xfId="154" xr:uid="{00000000-0005-0000-0000-0000E6040000}"/>
    <cellStyle name="Normal 2 2 6" xfId="155" xr:uid="{00000000-0005-0000-0000-0000E7040000}"/>
    <cellStyle name="Normal 2 20" xfId="156" xr:uid="{00000000-0005-0000-0000-0000E8040000}"/>
    <cellStyle name="Normal 2 21" xfId="157" xr:uid="{00000000-0005-0000-0000-0000E9040000}"/>
    <cellStyle name="Normal 2 22" xfId="158" xr:uid="{00000000-0005-0000-0000-0000EA040000}"/>
    <cellStyle name="Normal 2 23" xfId="159" xr:uid="{00000000-0005-0000-0000-0000EB040000}"/>
    <cellStyle name="Normal 2 24" xfId="160" xr:uid="{00000000-0005-0000-0000-0000EC040000}"/>
    <cellStyle name="Normal 2 25" xfId="161" xr:uid="{00000000-0005-0000-0000-0000ED040000}"/>
    <cellStyle name="Normal 2 26" xfId="162" xr:uid="{00000000-0005-0000-0000-0000EE040000}"/>
    <cellStyle name="Normal 2 27" xfId="163" xr:uid="{00000000-0005-0000-0000-0000EF040000}"/>
    <cellStyle name="Normal 2 28" xfId="164" xr:uid="{00000000-0005-0000-0000-0000F0040000}"/>
    <cellStyle name="Normal 2 29" xfId="165" xr:uid="{00000000-0005-0000-0000-0000F1040000}"/>
    <cellStyle name="Normal 2 3" xfId="166" xr:uid="{00000000-0005-0000-0000-0000F2040000}"/>
    <cellStyle name="Normal 2 3 2" xfId="167" xr:uid="{00000000-0005-0000-0000-0000F3040000}"/>
    <cellStyle name="Normal 2 3 3" xfId="168" xr:uid="{00000000-0005-0000-0000-0000F4040000}"/>
    <cellStyle name="Normal 2 3 4" xfId="169" xr:uid="{00000000-0005-0000-0000-0000F5040000}"/>
    <cellStyle name="Normal 2 3 5" xfId="170" xr:uid="{00000000-0005-0000-0000-0000F6040000}"/>
    <cellStyle name="Normal 2 3 6" xfId="171" xr:uid="{00000000-0005-0000-0000-0000F7040000}"/>
    <cellStyle name="Normal 2 30" xfId="172" xr:uid="{00000000-0005-0000-0000-0000F8040000}"/>
    <cellStyle name="Normal 2 31" xfId="173" xr:uid="{00000000-0005-0000-0000-0000F9040000}"/>
    <cellStyle name="Normal 2 32" xfId="174" xr:uid="{00000000-0005-0000-0000-0000FA040000}"/>
    <cellStyle name="Normal 2 33" xfId="175" xr:uid="{00000000-0005-0000-0000-0000FB040000}"/>
    <cellStyle name="Normal 2 34" xfId="176" xr:uid="{00000000-0005-0000-0000-0000FC040000}"/>
    <cellStyle name="Normal 2 35" xfId="177" xr:uid="{00000000-0005-0000-0000-0000FD040000}"/>
    <cellStyle name="Normal 2 36" xfId="178" xr:uid="{00000000-0005-0000-0000-0000FE040000}"/>
    <cellStyle name="Normal 2 37" xfId="179" xr:uid="{00000000-0005-0000-0000-0000FF040000}"/>
    <cellStyle name="Normal 2 38" xfId="180" xr:uid="{00000000-0005-0000-0000-000000050000}"/>
    <cellStyle name="Normal 2 39" xfId="181" xr:uid="{00000000-0005-0000-0000-000001050000}"/>
    <cellStyle name="Normal 2 4" xfId="182" xr:uid="{00000000-0005-0000-0000-000002050000}"/>
    <cellStyle name="Normal 2 4 2" xfId="183" xr:uid="{00000000-0005-0000-0000-000003050000}"/>
    <cellStyle name="Normal 2 40" xfId="184" xr:uid="{00000000-0005-0000-0000-000004050000}"/>
    <cellStyle name="Normal 2 41" xfId="185" xr:uid="{00000000-0005-0000-0000-000005050000}"/>
    <cellStyle name="Normal 2 42" xfId="186" xr:uid="{00000000-0005-0000-0000-000006050000}"/>
    <cellStyle name="Normal 2 43" xfId="187" xr:uid="{00000000-0005-0000-0000-000007050000}"/>
    <cellStyle name="Normal 2 44" xfId="188" xr:uid="{00000000-0005-0000-0000-000008050000}"/>
    <cellStyle name="Normal 2 45" xfId="189" xr:uid="{00000000-0005-0000-0000-000009050000}"/>
    <cellStyle name="Normal 2 46" xfId="190" xr:uid="{00000000-0005-0000-0000-00000A050000}"/>
    <cellStyle name="Normal 2 47" xfId="191" xr:uid="{00000000-0005-0000-0000-00000B050000}"/>
    <cellStyle name="Normal 2 48" xfId="192" xr:uid="{00000000-0005-0000-0000-00000C050000}"/>
    <cellStyle name="Normal 2 49" xfId="193" xr:uid="{00000000-0005-0000-0000-00000D050000}"/>
    <cellStyle name="Normal 2 5" xfId="194" xr:uid="{00000000-0005-0000-0000-00000E050000}"/>
    <cellStyle name="Normal 2 5 2" xfId="195" xr:uid="{00000000-0005-0000-0000-00000F050000}"/>
    <cellStyle name="Normal 2 50" xfId="196" xr:uid="{00000000-0005-0000-0000-000010050000}"/>
    <cellStyle name="Normal 2 51" xfId="197" xr:uid="{00000000-0005-0000-0000-000011050000}"/>
    <cellStyle name="Normal 2 52" xfId="198" xr:uid="{00000000-0005-0000-0000-000012050000}"/>
    <cellStyle name="Normal 2 53" xfId="199" xr:uid="{00000000-0005-0000-0000-000013050000}"/>
    <cellStyle name="Normal 2 54" xfId="200" xr:uid="{00000000-0005-0000-0000-000014050000}"/>
    <cellStyle name="Normal 2 55" xfId="201" xr:uid="{00000000-0005-0000-0000-000015050000}"/>
    <cellStyle name="Normal 2 56" xfId="202" xr:uid="{00000000-0005-0000-0000-000016050000}"/>
    <cellStyle name="Normal 2 57" xfId="203" xr:uid="{00000000-0005-0000-0000-000017050000}"/>
    <cellStyle name="Normal 2 58" xfId="204" xr:uid="{00000000-0005-0000-0000-000018050000}"/>
    <cellStyle name="Normal 2 59" xfId="205" xr:uid="{00000000-0005-0000-0000-000019050000}"/>
    <cellStyle name="Normal 2 6" xfId="206" xr:uid="{00000000-0005-0000-0000-00001A050000}"/>
    <cellStyle name="Normal 2 6 2" xfId="207" xr:uid="{00000000-0005-0000-0000-00001B050000}"/>
    <cellStyle name="Normal 2 60" xfId="208" xr:uid="{00000000-0005-0000-0000-00001C050000}"/>
    <cellStyle name="Normal 2 61" xfId="209" xr:uid="{00000000-0005-0000-0000-00001D050000}"/>
    <cellStyle name="Normal 2 62" xfId="210" xr:uid="{00000000-0005-0000-0000-00001E050000}"/>
    <cellStyle name="Normal 2 63" xfId="211" xr:uid="{00000000-0005-0000-0000-00001F050000}"/>
    <cellStyle name="Normal 2 64" xfId="212" xr:uid="{00000000-0005-0000-0000-000020050000}"/>
    <cellStyle name="Normal 2 65" xfId="213" xr:uid="{00000000-0005-0000-0000-000021050000}"/>
    <cellStyle name="Normal 2 66" xfId="214" xr:uid="{00000000-0005-0000-0000-000022050000}"/>
    <cellStyle name="Normal 2 67" xfId="215" xr:uid="{00000000-0005-0000-0000-000023050000}"/>
    <cellStyle name="Normal 2 68" xfId="216" xr:uid="{00000000-0005-0000-0000-000024050000}"/>
    <cellStyle name="Normal 2 69" xfId="217" xr:uid="{00000000-0005-0000-0000-000025050000}"/>
    <cellStyle name="Normal 2 7" xfId="218" xr:uid="{00000000-0005-0000-0000-000026050000}"/>
    <cellStyle name="Normal 2 7 2" xfId="219" xr:uid="{00000000-0005-0000-0000-000027050000}"/>
    <cellStyle name="Normal 2 70" xfId="220" xr:uid="{00000000-0005-0000-0000-000028050000}"/>
    <cellStyle name="Normal 2 71" xfId="221" xr:uid="{00000000-0005-0000-0000-000029050000}"/>
    <cellStyle name="Normal 2 72" xfId="222" xr:uid="{00000000-0005-0000-0000-00002A050000}"/>
    <cellStyle name="Normal 2 73" xfId="223" xr:uid="{00000000-0005-0000-0000-00002B050000}"/>
    <cellStyle name="Normal 2 74" xfId="224" xr:uid="{00000000-0005-0000-0000-00002C050000}"/>
    <cellStyle name="Normal 2 75" xfId="225" xr:uid="{00000000-0005-0000-0000-00002D050000}"/>
    <cellStyle name="Normal 2 76" xfId="226" xr:uid="{00000000-0005-0000-0000-00002E050000}"/>
    <cellStyle name="Normal 2 77" xfId="227" xr:uid="{00000000-0005-0000-0000-00002F050000}"/>
    <cellStyle name="Normal 2 78" xfId="228" xr:uid="{00000000-0005-0000-0000-000030050000}"/>
    <cellStyle name="Normal 2 79" xfId="229" xr:uid="{00000000-0005-0000-0000-000031050000}"/>
    <cellStyle name="Normal 2 8" xfId="230" xr:uid="{00000000-0005-0000-0000-000032050000}"/>
    <cellStyle name="Normal 2 8 2" xfId="231" xr:uid="{00000000-0005-0000-0000-000033050000}"/>
    <cellStyle name="Normal 2 80" xfId="232" xr:uid="{00000000-0005-0000-0000-000034050000}"/>
    <cellStyle name="Normal 2 81" xfId="233" xr:uid="{00000000-0005-0000-0000-000035050000}"/>
    <cellStyle name="Normal 2 82" xfId="234" xr:uid="{00000000-0005-0000-0000-000036050000}"/>
    <cellStyle name="Normal 2 83" xfId="235" xr:uid="{00000000-0005-0000-0000-000037050000}"/>
    <cellStyle name="Normal 2 84" xfId="236" xr:uid="{00000000-0005-0000-0000-000038050000}"/>
    <cellStyle name="Normal 2 85" xfId="237" xr:uid="{00000000-0005-0000-0000-000039050000}"/>
    <cellStyle name="Normal 2 86" xfId="238" xr:uid="{00000000-0005-0000-0000-00003A050000}"/>
    <cellStyle name="Normal 2 87" xfId="239" xr:uid="{00000000-0005-0000-0000-00003B050000}"/>
    <cellStyle name="Normal 2 88" xfId="240" xr:uid="{00000000-0005-0000-0000-00003C050000}"/>
    <cellStyle name="Normal 2 89" xfId="241" xr:uid="{00000000-0005-0000-0000-00003D050000}"/>
    <cellStyle name="Normal 2 9" xfId="242" xr:uid="{00000000-0005-0000-0000-00003E050000}"/>
    <cellStyle name="Normal 2 90" xfId="243" xr:uid="{00000000-0005-0000-0000-00003F050000}"/>
    <cellStyle name="Normal 2 91" xfId="1470" xr:uid="{00000000-0005-0000-0000-000040050000}"/>
    <cellStyle name="Normal 2 92" xfId="1471" xr:uid="{00000000-0005-0000-0000-000041050000}"/>
    <cellStyle name="Normal 2 93" xfId="1472" xr:uid="{00000000-0005-0000-0000-000042050000}"/>
    <cellStyle name="Normal 2 94" xfId="1473" xr:uid="{00000000-0005-0000-0000-000043050000}"/>
    <cellStyle name="Normal 2 95" xfId="1474" xr:uid="{00000000-0005-0000-0000-000044050000}"/>
    <cellStyle name="Normal 2 96" xfId="1475" xr:uid="{00000000-0005-0000-0000-000045050000}"/>
    <cellStyle name="Normal 21" xfId="1607" xr:uid="{00000000-0005-0000-0000-000046050000}"/>
    <cellStyle name="Normal 3" xfId="244" xr:uid="{00000000-0005-0000-0000-000047050000}"/>
    <cellStyle name="Normal 3 10" xfId="1477" xr:uid="{00000000-0005-0000-0000-000048050000}"/>
    <cellStyle name="Normal 3 11" xfId="1478" xr:uid="{00000000-0005-0000-0000-000049050000}"/>
    <cellStyle name="Normal 3 11 2" xfId="1479" xr:uid="{00000000-0005-0000-0000-00004A050000}"/>
    <cellStyle name="Normal 3 12" xfId="1480" xr:uid="{00000000-0005-0000-0000-00004B050000}"/>
    <cellStyle name="Normal 3 13" xfId="1481" xr:uid="{00000000-0005-0000-0000-00004C050000}"/>
    <cellStyle name="Normal 3 14" xfId="1476" xr:uid="{00000000-0005-0000-0000-00004D050000}"/>
    <cellStyle name="Normal 3 2" xfId="245" xr:uid="{00000000-0005-0000-0000-00004E050000}"/>
    <cellStyle name="Normal 3 3" xfId="1482" xr:uid="{00000000-0005-0000-0000-00004F050000}"/>
    <cellStyle name="Normal 3 4" xfId="1483" xr:uid="{00000000-0005-0000-0000-000050050000}"/>
    <cellStyle name="Normal 3 5" xfId="1484" xr:uid="{00000000-0005-0000-0000-000051050000}"/>
    <cellStyle name="Normal 3 6" xfId="1485" xr:uid="{00000000-0005-0000-0000-000052050000}"/>
    <cellStyle name="Normal 3 7" xfId="1486" xr:uid="{00000000-0005-0000-0000-000053050000}"/>
    <cellStyle name="Normal 3 8" xfId="1487" xr:uid="{00000000-0005-0000-0000-000054050000}"/>
    <cellStyle name="Normal 3 9" xfId="1488" xr:uid="{00000000-0005-0000-0000-000055050000}"/>
    <cellStyle name="Normal 4" xfId="3" xr:uid="{00000000-0005-0000-0000-000056050000}"/>
    <cellStyle name="Normal 4 2" xfId="246" xr:uid="{00000000-0005-0000-0000-000057050000}"/>
    <cellStyle name="Normal 4 2 2" xfId="1882" xr:uid="{00000000-0005-0000-0000-000058050000}"/>
    <cellStyle name="Normal 4 3" xfId="247" xr:uid="{00000000-0005-0000-0000-000059050000}"/>
    <cellStyle name="Normal 4 3 2" xfId="1883" xr:uid="{00000000-0005-0000-0000-00005A050000}"/>
    <cellStyle name="Normal 4 4" xfId="248" xr:uid="{00000000-0005-0000-0000-00005B050000}"/>
    <cellStyle name="Normal 4 4 2" xfId="1884" xr:uid="{00000000-0005-0000-0000-00005C050000}"/>
    <cellStyle name="Normal 4 5" xfId="249" xr:uid="{00000000-0005-0000-0000-00005D050000}"/>
    <cellStyle name="Normal 4 5 2" xfId="1885" xr:uid="{00000000-0005-0000-0000-00005E050000}"/>
    <cellStyle name="Normal 4 6" xfId="250" xr:uid="{00000000-0005-0000-0000-00005F050000}"/>
    <cellStyle name="Normal 4 6 2" xfId="1886" xr:uid="{00000000-0005-0000-0000-000060050000}"/>
    <cellStyle name="Normal 4 7" xfId="1608" xr:uid="{00000000-0005-0000-0000-000061050000}"/>
    <cellStyle name="Normal 4 7 2" xfId="1926" xr:uid="{00000000-0005-0000-0000-000062050000}"/>
    <cellStyle name="Normal 5" xfId="251" xr:uid="{00000000-0005-0000-0000-000063050000}"/>
    <cellStyle name="Normal 5 2" xfId="252" xr:uid="{00000000-0005-0000-0000-000064050000}"/>
    <cellStyle name="Normal 6" xfId="253" xr:uid="{00000000-0005-0000-0000-000065050000}"/>
    <cellStyle name="Normal 6 2" xfId="254" xr:uid="{00000000-0005-0000-0000-000066050000}"/>
    <cellStyle name="Normal 7" xfId="255" xr:uid="{00000000-0005-0000-0000-000067050000}"/>
    <cellStyle name="Normal 7 2" xfId="256" xr:uid="{00000000-0005-0000-0000-000068050000}"/>
    <cellStyle name="Normal 8" xfId="257" xr:uid="{00000000-0005-0000-0000-000069050000}"/>
    <cellStyle name="Normal 8 2" xfId="258" xr:uid="{00000000-0005-0000-0000-00006A050000}"/>
    <cellStyle name="Normal 9" xfId="259" xr:uid="{00000000-0005-0000-0000-00006B050000}"/>
    <cellStyle name="Normal 9 2" xfId="260" xr:uid="{00000000-0005-0000-0000-00006C050000}"/>
    <cellStyle name="Normal 9 2 2" xfId="1888" xr:uid="{00000000-0005-0000-0000-00006D050000}"/>
    <cellStyle name="Normal 9 3" xfId="1887" xr:uid="{00000000-0005-0000-0000-00006E050000}"/>
    <cellStyle name="Normal Table" xfId="261" xr:uid="{00000000-0005-0000-0000-00006F050000}"/>
    <cellStyle name="Note 10" xfId="1489" xr:uid="{00000000-0005-0000-0000-000070050000}"/>
    <cellStyle name="Note 10 2" xfId="1490" xr:uid="{00000000-0005-0000-0000-000071050000}"/>
    <cellStyle name="Note 10 2 2" xfId="1890" xr:uid="{00000000-0005-0000-0000-000072050000}"/>
    <cellStyle name="Note 10 3" xfId="1889" xr:uid="{00000000-0005-0000-0000-000073050000}"/>
    <cellStyle name="Note 11" xfId="1491" xr:uid="{00000000-0005-0000-0000-000074050000}"/>
    <cellStyle name="Note 11 2" xfId="1891" xr:uid="{00000000-0005-0000-0000-000075050000}"/>
    <cellStyle name="Note 12" xfId="1492" xr:uid="{00000000-0005-0000-0000-000076050000}"/>
    <cellStyle name="Note 12 2" xfId="1892" xr:uid="{00000000-0005-0000-0000-000077050000}"/>
    <cellStyle name="Note 2" xfId="678" xr:uid="{00000000-0005-0000-0000-000078050000}"/>
    <cellStyle name="Note 2 10" xfId="262" xr:uid="{00000000-0005-0000-0000-000079050000}"/>
    <cellStyle name="Note 2 11" xfId="263" xr:uid="{00000000-0005-0000-0000-00007A050000}"/>
    <cellStyle name="Note 2 12" xfId="264" xr:uid="{00000000-0005-0000-0000-00007B050000}"/>
    <cellStyle name="Note 2 13" xfId="265" xr:uid="{00000000-0005-0000-0000-00007C050000}"/>
    <cellStyle name="Note 2 14" xfId="266" xr:uid="{00000000-0005-0000-0000-00007D050000}"/>
    <cellStyle name="Note 2 15" xfId="267" xr:uid="{00000000-0005-0000-0000-00007E050000}"/>
    <cellStyle name="Note 2 16" xfId="268" xr:uid="{00000000-0005-0000-0000-00007F050000}"/>
    <cellStyle name="Note 2 17" xfId="269" xr:uid="{00000000-0005-0000-0000-000080050000}"/>
    <cellStyle name="Note 2 18" xfId="270" xr:uid="{00000000-0005-0000-0000-000081050000}"/>
    <cellStyle name="Note 2 19" xfId="271" xr:uid="{00000000-0005-0000-0000-000082050000}"/>
    <cellStyle name="Note 2 2" xfId="272" xr:uid="{00000000-0005-0000-0000-000083050000}"/>
    <cellStyle name="Note 2 2 2" xfId="1494" xr:uid="{00000000-0005-0000-0000-000084050000}"/>
    <cellStyle name="Note 2 2 2 2" xfId="1495" xr:uid="{00000000-0005-0000-0000-000085050000}"/>
    <cellStyle name="Note 2 2 2 2 2" xfId="1496" xr:uid="{00000000-0005-0000-0000-000086050000}"/>
    <cellStyle name="Note 2 2 2 2 3" xfId="1895" xr:uid="{00000000-0005-0000-0000-000087050000}"/>
    <cellStyle name="Note 2 2 3" xfId="1497" xr:uid="{00000000-0005-0000-0000-000088050000}"/>
    <cellStyle name="Note 2 2 4" xfId="1498" xr:uid="{00000000-0005-0000-0000-000089050000}"/>
    <cellStyle name="Note 2 2 5" xfId="1499" xr:uid="{00000000-0005-0000-0000-00008A050000}"/>
    <cellStyle name="Note 2 2 6" xfId="1894" xr:uid="{00000000-0005-0000-0000-00008B050000}"/>
    <cellStyle name="Note 2 2 7" xfId="1493" xr:uid="{00000000-0005-0000-0000-00008C050000}"/>
    <cellStyle name="Note 2 20" xfId="273" xr:uid="{00000000-0005-0000-0000-00008D050000}"/>
    <cellStyle name="Note 2 21" xfId="274" xr:uid="{00000000-0005-0000-0000-00008E050000}"/>
    <cellStyle name="Note 2 22" xfId="275" xr:uid="{00000000-0005-0000-0000-00008F050000}"/>
    <cellStyle name="Note 2 23" xfId="276" xr:uid="{00000000-0005-0000-0000-000090050000}"/>
    <cellStyle name="Note 2 24" xfId="277" xr:uid="{00000000-0005-0000-0000-000091050000}"/>
    <cellStyle name="Note 2 25" xfId="278" xr:uid="{00000000-0005-0000-0000-000092050000}"/>
    <cellStyle name="Note 2 26" xfId="279" xr:uid="{00000000-0005-0000-0000-000093050000}"/>
    <cellStyle name="Note 2 27" xfId="280" xr:uid="{00000000-0005-0000-0000-000094050000}"/>
    <cellStyle name="Note 2 28" xfId="281" xr:uid="{00000000-0005-0000-0000-000095050000}"/>
    <cellStyle name="Note 2 29" xfId="282" xr:uid="{00000000-0005-0000-0000-000096050000}"/>
    <cellStyle name="Note 2 3" xfId="283" xr:uid="{00000000-0005-0000-0000-000097050000}"/>
    <cellStyle name="Note 2 30" xfId="284" xr:uid="{00000000-0005-0000-0000-000098050000}"/>
    <cellStyle name="Note 2 31" xfId="285" xr:uid="{00000000-0005-0000-0000-000099050000}"/>
    <cellStyle name="Note 2 32" xfId="286" xr:uid="{00000000-0005-0000-0000-00009A050000}"/>
    <cellStyle name="Note 2 33" xfId="287" xr:uid="{00000000-0005-0000-0000-00009B050000}"/>
    <cellStyle name="Note 2 34" xfId="288" xr:uid="{00000000-0005-0000-0000-00009C050000}"/>
    <cellStyle name="Note 2 35" xfId="289" xr:uid="{00000000-0005-0000-0000-00009D050000}"/>
    <cellStyle name="Note 2 36" xfId="290" xr:uid="{00000000-0005-0000-0000-00009E050000}"/>
    <cellStyle name="Note 2 37" xfId="291" xr:uid="{00000000-0005-0000-0000-00009F050000}"/>
    <cellStyle name="Note 2 38" xfId="292" xr:uid="{00000000-0005-0000-0000-0000A0050000}"/>
    <cellStyle name="Note 2 39" xfId="293" xr:uid="{00000000-0005-0000-0000-0000A1050000}"/>
    <cellStyle name="Note 2 4" xfId="294" xr:uid="{00000000-0005-0000-0000-0000A2050000}"/>
    <cellStyle name="Note 2 40" xfId="295" xr:uid="{00000000-0005-0000-0000-0000A3050000}"/>
    <cellStyle name="Note 2 41" xfId="296" xr:uid="{00000000-0005-0000-0000-0000A4050000}"/>
    <cellStyle name="Note 2 42" xfId="297" xr:uid="{00000000-0005-0000-0000-0000A5050000}"/>
    <cellStyle name="Note 2 43" xfId="298" xr:uid="{00000000-0005-0000-0000-0000A6050000}"/>
    <cellStyle name="Note 2 44" xfId="299" xr:uid="{00000000-0005-0000-0000-0000A7050000}"/>
    <cellStyle name="Note 2 45" xfId="300" xr:uid="{00000000-0005-0000-0000-0000A8050000}"/>
    <cellStyle name="Note 2 46" xfId="301" xr:uid="{00000000-0005-0000-0000-0000A9050000}"/>
    <cellStyle name="Note 2 47" xfId="302" xr:uid="{00000000-0005-0000-0000-0000AA050000}"/>
    <cellStyle name="Note 2 48" xfId="303" xr:uid="{00000000-0005-0000-0000-0000AB050000}"/>
    <cellStyle name="Note 2 49" xfId="304" xr:uid="{00000000-0005-0000-0000-0000AC050000}"/>
    <cellStyle name="Note 2 5" xfId="305" xr:uid="{00000000-0005-0000-0000-0000AD050000}"/>
    <cellStyle name="Note 2 50" xfId="306" xr:uid="{00000000-0005-0000-0000-0000AE050000}"/>
    <cellStyle name="Note 2 51" xfId="307" xr:uid="{00000000-0005-0000-0000-0000AF050000}"/>
    <cellStyle name="Note 2 52" xfId="308" xr:uid="{00000000-0005-0000-0000-0000B0050000}"/>
    <cellStyle name="Note 2 53" xfId="309" xr:uid="{00000000-0005-0000-0000-0000B1050000}"/>
    <cellStyle name="Note 2 54" xfId="310" xr:uid="{00000000-0005-0000-0000-0000B2050000}"/>
    <cellStyle name="Note 2 55" xfId="311" xr:uid="{00000000-0005-0000-0000-0000B3050000}"/>
    <cellStyle name="Note 2 56" xfId="312" xr:uid="{00000000-0005-0000-0000-0000B4050000}"/>
    <cellStyle name="Note 2 57" xfId="313" xr:uid="{00000000-0005-0000-0000-0000B5050000}"/>
    <cellStyle name="Note 2 58" xfId="314" xr:uid="{00000000-0005-0000-0000-0000B6050000}"/>
    <cellStyle name="Note 2 59" xfId="315" xr:uid="{00000000-0005-0000-0000-0000B7050000}"/>
    <cellStyle name="Note 2 6" xfId="316" xr:uid="{00000000-0005-0000-0000-0000B8050000}"/>
    <cellStyle name="Note 2 60" xfId="317" xr:uid="{00000000-0005-0000-0000-0000B9050000}"/>
    <cellStyle name="Note 2 61" xfId="318" xr:uid="{00000000-0005-0000-0000-0000BA050000}"/>
    <cellStyle name="Note 2 62" xfId="319" xr:uid="{00000000-0005-0000-0000-0000BB050000}"/>
    <cellStyle name="Note 2 63" xfId="320" xr:uid="{00000000-0005-0000-0000-0000BC050000}"/>
    <cellStyle name="Note 2 64" xfId="321" xr:uid="{00000000-0005-0000-0000-0000BD050000}"/>
    <cellStyle name="Note 2 65" xfId="322" xr:uid="{00000000-0005-0000-0000-0000BE050000}"/>
    <cellStyle name="Note 2 66" xfId="323" xr:uid="{00000000-0005-0000-0000-0000BF050000}"/>
    <cellStyle name="Note 2 67" xfId="324" xr:uid="{00000000-0005-0000-0000-0000C0050000}"/>
    <cellStyle name="Note 2 68" xfId="325" xr:uid="{00000000-0005-0000-0000-0000C1050000}"/>
    <cellStyle name="Note 2 69" xfId="326" xr:uid="{00000000-0005-0000-0000-0000C2050000}"/>
    <cellStyle name="Note 2 7" xfId="327" xr:uid="{00000000-0005-0000-0000-0000C3050000}"/>
    <cellStyle name="Note 2 70" xfId="328" xr:uid="{00000000-0005-0000-0000-0000C4050000}"/>
    <cellStyle name="Note 2 71" xfId="329" xr:uid="{00000000-0005-0000-0000-0000C5050000}"/>
    <cellStyle name="Note 2 72" xfId="330" xr:uid="{00000000-0005-0000-0000-0000C6050000}"/>
    <cellStyle name="Note 2 73" xfId="331" xr:uid="{00000000-0005-0000-0000-0000C7050000}"/>
    <cellStyle name="Note 2 74" xfId="332" xr:uid="{00000000-0005-0000-0000-0000C8050000}"/>
    <cellStyle name="Note 2 75" xfId="333" xr:uid="{00000000-0005-0000-0000-0000C9050000}"/>
    <cellStyle name="Note 2 76" xfId="334" xr:uid="{00000000-0005-0000-0000-0000CA050000}"/>
    <cellStyle name="Note 2 77" xfId="335" xr:uid="{00000000-0005-0000-0000-0000CB050000}"/>
    <cellStyle name="Note 2 78" xfId="336" xr:uid="{00000000-0005-0000-0000-0000CC050000}"/>
    <cellStyle name="Note 2 79" xfId="337" xr:uid="{00000000-0005-0000-0000-0000CD050000}"/>
    <cellStyle name="Note 2 8" xfId="338" xr:uid="{00000000-0005-0000-0000-0000CE050000}"/>
    <cellStyle name="Note 2 80" xfId="339" xr:uid="{00000000-0005-0000-0000-0000CF050000}"/>
    <cellStyle name="Note 2 81" xfId="340" xr:uid="{00000000-0005-0000-0000-0000D0050000}"/>
    <cellStyle name="Note 2 82" xfId="341" xr:uid="{00000000-0005-0000-0000-0000D1050000}"/>
    <cellStyle name="Note 2 83" xfId="342" xr:uid="{00000000-0005-0000-0000-0000D2050000}"/>
    <cellStyle name="Note 2 84" xfId="343" xr:uid="{00000000-0005-0000-0000-0000D3050000}"/>
    <cellStyle name="Note 2 85" xfId="344" xr:uid="{00000000-0005-0000-0000-0000D4050000}"/>
    <cellStyle name="Note 2 86" xfId="345" xr:uid="{00000000-0005-0000-0000-0000D5050000}"/>
    <cellStyle name="Note 2 87" xfId="346" xr:uid="{00000000-0005-0000-0000-0000D6050000}"/>
    <cellStyle name="Note 2 88" xfId="347" xr:uid="{00000000-0005-0000-0000-0000D7050000}"/>
    <cellStyle name="Note 2 89" xfId="348" xr:uid="{00000000-0005-0000-0000-0000D8050000}"/>
    <cellStyle name="Note 2 9" xfId="349" xr:uid="{00000000-0005-0000-0000-0000D9050000}"/>
    <cellStyle name="Note 2 90" xfId="350" xr:uid="{00000000-0005-0000-0000-0000DA050000}"/>
    <cellStyle name="Note 2 91" xfId="1500" xr:uid="{00000000-0005-0000-0000-0000DB050000}"/>
    <cellStyle name="Note 2 91 2" xfId="1896" xr:uid="{00000000-0005-0000-0000-0000DC050000}"/>
    <cellStyle name="Note 2 92" xfId="1501" xr:uid="{00000000-0005-0000-0000-0000DD050000}"/>
    <cellStyle name="Note 2 92 2" xfId="1897" xr:uid="{00000000-0005-0000-0000-0000DE050000}"/>
    <cellStyle name="Note 2 93" xfId="1893" xr:uid="{00000000-0005-0000-0000-0000DF050000}"/>
    <cellStyle name="Note 3" xfId="1502" xr:uid="{00000000-0005-0000-0000-0000E0050000}"/>
    <cellStyle name="Note 3 10" xfId="351" xr:uid="{00000000-0005-0000-0000-0000E1050000}"/>
    <cellStyle name="Note 3 11" xfId="352" xr:uid="{00000000-0005-0000-0000-0000E2050000}"/>
    <cellStyle name="Note 3 12" xfId="353" xr:uid="{00000000-0005-0000-0000-0000E3050000}"/>
    <cellStyle name="Note 3 13" xfId="354" xr:uid="{00000000-0005-0000-0000-0000E4050000}"/>
    <cellStyle name="Note 3 14" xfId="355" xr:uid="{00000000-0005-0000-0000-0000E5050000}"/>
    <cellStyle name="Note 3 15" xfId="356" xr:uid="{00000000-0005-0000-0000-0000E6050000}"/>
    <cellStyle name="Note 3 16" xfId="357" xr:uid="{00000000-0005-0000-0000-0000E7050000}"/>
    <cellStyle name="Note 3 17" xfId="358" xr:uid="{00000000-0005-0000-0000-0000E8050000}"/>
    <cellStyle name="Note 3 18" xfId="359" xr:uid="{00000000-0005-0000-0000-0000E9050000}"/>
    <cellStyle name="Note 3 19" xfId="360" xr:uid="{00000000-0005-0000-0000-0000EA050000}"/>
    <cellStyle name="Note 3 2" xfId="361" xr:uid="{00000000-0005-0000-0000-0000EB050000}"/>
    <cellStyle name="Note 3 20" xfId="362" xr:uid="{00000000-0005-0000-0000-0000EC050000}"/>
    <cellStyle name="Note 3 21" xfId="363" xr:uid="{00000000-0005-0000-0000-0000ED050000}"/>
    <cellStyle name="Note 3 22" xfId="364" xr:uid="{00000000-0005-0000-0000-0000EE050000}"/>
    <cellStyle name="Note 3 23" xfId="365" xr:uid="{00000000-0005-0000-0000-0000EF050000}"/>
    <cellStyle name="Note 3 24" xfId="366" xr:uid="{00000000-0005-0000-0000-0000F0050000}"/>
    <cellStyle name="Note 3 25" xfId="367" xr:uid="{00000000-0005-0000-0000-0000F1050000}"/>
    <cellStyle name="Note 3 26" xfId="368" xr:uid="{00000000-0005-0000-0000-0000F2050000}"/>
    <cellStyle name="Note 3 27" xfId="369" xr:uid="{00000000-0005-0000-0000-0000F3050000}"/>
    <cellStyle name="Note 3 28" xfId="370" xr:uid="{00000000-0005-0000-0000-0000F4050000}"/>
    <cellStyle name="Note 3 29" xfId="371" xr:uid="{00000000-0005-0000-0000-0000F5050000}"/>
    <cellStyle name="Note 3 3" xfId="372" xr:uid="{00000000-0005-0000-0000-0000F6050000}"/>
    <cellStyle name="Note 3 30" xfId="373" xr:uid="{00000000-0005-0000-0000-0000F7050000}"/>
    <cellStyle name="Note 3 31" xfId="374" xr:uid="{00000000-0005-0000-0000-0000F8050000}"/>
    <cellStyle name="Note 3 32" xfId="375" xr:uid="{00000000-0005-0000-0000-0000F9050000}"/>
    <cellStyle name="Note 3 33" xfId="376" xr:uid="{00000000-0005-0000-0000-0000FA050000}"/>
    <cellStyle name="Note 3 34" xfId="377" xr:uid="{00000000-0005-0000-0000-0000FB050000}"/>
    <cellStyle name="Note 3 35" xfId="378" xr:uid="{00000000-0005-0000-0000-0000FC050000}"/>
    <cellStyle name="Note 3 36" xfId="379" xr:uid="{00000000-0005-0000-0000-0000FD050000}"/>
    <cellStyle name="Note 3 37" xfId="380" xr:uid="{00000000-0005-0000-0000-0000FE050000}"/>
    <cellStyle name="Note 3 38" xfId="381" xr:uid="{00000000-0005-0000-0000-0000FF050000}"/>
    <cellStyle name="Note 3 39" xfId="382" xr:uid="{00000000-0005-0000-0000-000000060000}"/>
    <cellStyle name="Note 3 4" xfId="383" xr:uid="{00000000-0005-0000-0000-000001060000}"/>
    <cellStyle name="Note 3 40" xfId="384" xr:uid="{00000000-0005-0000-0000-000002060000}"/>
    <cellStyle name="Note 3 41" xfId="385" xr:uid="{00000000-0005-0000-0000-000003060000}"/>
    <cellStyle name="Note 3 42" xfId="386" xr:uid="{00000000-0005-0000-0000-000004060000}"/>
    <cellStyle name="Note 3 43" xfId="387" xr:uid="{00000000-0005-0000-0000-000005060000}"/>
    <cellStyle name="Note 3 44" xfId="388" xr:uid="{00000000-0005-0000-0000-000006060000}"/>
    <cellStyle name="Note 3 45" xfId="389" xr:uid="{00000000-0005-0000-0000-000007060000}"/>
    <cellStyle name="Note 3 46" xfId="390" xr:uid="{00000000-0005-0000-0000-000008060000}"/>
    <cellStyle name="Note 3 47" xfId="391" xr:uid="{00000000-0005-0000-0000-000009060000}"/>
    <cellStyle name="Note 3 48" xfId="392" xr:uid="{00000000-0005-0000-0000-00000A060000}"/>
    <cellStyle name="Note 3 49" xfId="393" xr:uid="{00000000-0005-0000-0000-00000B060000}"/>
    <cellStyle name="Note 3 5" xfId="394" xr:uid="{00000000-0005-0000-0000-00000C060000}"/>
    <cellStyle name="Note 3 50" xfId="395" xr:uid="{00000000-0005-0000-0000-00000D060000}"/>
    <cellStyle name="Note 3 51" xfId="396" xr:uid="{00000000-0005-0000-0000-00000E060000}"/>
    <cellStyle name="Note 3 52" xfId="397" xr:uid="{00000000-0005-0000-0000-00000F060000}"/>
    <cellStyle name="Note 3 53" xfId="398" xr:uid="{00000000-0005-0000-0000-000010060000}"/>
    <cellStyle name="Note 3 54" xfId="399" xr:uid="{00000000-0005-0000-0000-000011060000}"/>
    <cellStyle name="Note 3 55" xfId="400" xr:uid="{00000000-0005-0000-0000-000012060000}"/>
    <cellStyle name="Note 3 56" xfId="401" xr:uid="{00000000-0005-0000-0000-000013060000}"/>
    <cellStyle name="Note 3 57" xfId="402" xr:uid="{00000000-0005-0000-0000-000014060000}"/>
    <cellStyle name="Note 3 58" xfId="403" xr:uid="{00000000-0005-0000-0000-000015060000}"/>
    <cellStyle name="Note 3 59" xfId="404" xr:uid="{00000000-0005-0000-0000-000016060000}"/>
    <cellStyle name="Note 3 6" xfId="405" xr:uid="{00000000-0005-0000-0000-000017060000}"/>
    <cellStyle name="Note 3 60" xfId="406" xr:uid="{00000000-0005-0000-0000-000018060000}"/>
    <cellStyle name="Note 3 61" xfId="407" xr:uid="{00000000-0005-0000-0000-000019060000}"/>
    <cellStyle name="Note 3 62" xfId="408" xr:uid="{00000000-0005-0000-0000-00001A060000}"/>
    <cellStyle name="Note 3 63" xfId="409" xr:uid="{00000000-0005-0000-0000-00001B060000}"/>
    <cellStyle name="Note 3 64" xfId="410" xr:uid="{00000000-0005-0000-0000-00001C060000}"/>
    <cellStyle name="Note 3 65" xfId="411" xr:uid="{00000000-0005-0000-0000-00001D060000}"/>
    <cellStyle name="Note 3 66" xfId="412" xr:uid="{00000000-0005-0000-0000-00001E060000}"/>
    <cellStyle name="Note 3 67" xfId="413" xr:uid="{00000000-0005-0000-0000-00001F060000}"/>
    <cellStyle name="Note 3 68" xfId="414" xr:uid="{00000000-0005-0000-0000-000020060000}"/>
    <cellStyle name="Note 3 69" xfId="415" xr:uid="{00000000-0005-0000-0000-000021060000}"/>
    <cellStyle name="Note 3 7" xfId="416" xr:uid="{00000000-0005-0000-0000-000022060000}"/>
    <cellStyle name="Note 3 70" xfId="417" xr:uid="{00000000-0005-0000-0000-000023060000}"/>
    <cellStyle name="Note 3 71" xfId="418" xr:uid="{00000000-0005-0000-0000-000024060000}"/>
    <cellStyle name="Note 3 72" xfId="419" xr:uid="{00000000-0005-0000-0000-000025060000}"/>
    <cellStyle name="Note 3 73" xfId="420" xr:uid="{00000000-0005-0000-0000-000026060000}"/>
    <cellStyle name="Note 3 74" xfId="421" xr:uid="{00000000-0005-0000-0000-000027060000}"/>
    <cellStyle name="Note 3 75" xfId="422" xr:uid="{00000000-0005-0000-0000-000028060000}"/>
    <cellStyle name="Note 3 76" xfId="423" xr:uid="{00000000-0005-0000-0000-000029060000}"/>
    <cellStyle name="Note 3 77" xfId="424" xr:uid="{00000000-0005-0000-0000-00002A060000}"/>
    <cellStyle name="Note 3 78" xfId="425" xr:uid="{00000000-0005-0000-0000-00002B060000}"/>
    <cellStyle name="Note 3 79" xfId="426" xr:uid="{00000000-0005-0000-0000-00002C060000}"/>
    <cellStyle name="Note 3 8" xfId="427" xr:uid="{00000000-0005-0000-0000-00002D060000}"/>
    <cellStyle name="Note 3 80" xfId="428" xr:uid="{00000000-0005-0000-0000-00002E060000}"/>
    <cellStyle name="Note 3 81" xfId="429" xr:uid="{00000000-0005-0000-0000-00002F060000}"/>
    <cellStyle name="Note 3 82" xfId="430" xr:uid="{00000000-0005-0000-0000-000030060000}"/>
    <cellStyle name="Note 3 83" xfId="431" xr:uid="{00000000-0005-0000-0000-000031060000}"/>
    <cellStyle name="Note 3 84" xfId="432" xr:uid="{00000000-0005-0000-0000-000032060000}"/>
    <cellStyle name="Note 3 85" xfId="433" xr:uid="{00000000-0005-0000-0000-000033060000}"/>
    <cellStyle name="Note 3 86" xfId="434" xr:uid="{00000000-0005-0000-0000-000034060000}"/>
    <cellStyle name="Note 3 87" xfId="435" xr:uid="{00000000-0005-0000-0000-000035060000}"/>
    <cellStyle name="Note 3 88" xfId="436" xr:uid="{00000000-0005-0000-0000-000036060000}"/>
    <cellStyle name="Note 3 89" xfId="437" xr:uid="{00000000-0005-0000-0000-000037060000}"/>
    <cellStyle name="Note 3 9" xfId="438" xr:uid="{00000000-0005-0000-0000-000038060000}"/>
    <cellStyle name="Note 3 90" xfId="439" xr:uid="{00000000-0005-0000-0000-000039060000}"/>
    <cellStyle name="Note 3 91" xfId="1503" xr:uid="{00000000-0005-0000-0000-00003A060000}"/>
    <cellStyle name="Note 3 91 2" xfId="1899" xr:uid="{00000000-0005-0000-0000-00003B060000}"/>
    <cellStyle name="Note 3 92" xfId="1898" xr:uid="{00000000-0005-0000-0000-00003C060000}"/>
    <cellStyle name="Note 4" xfId="1504" xr:uid="{00000000-0005-0000-0000-00003D060000}"/>
    <cellStyle name="Note 4 10" xfId="440" xr:uid="{00000000-0005-0000-0000-00003E060000}"/>
    <cellStyle name="Note 4 11" xfId="441" xr:uid="{00000000-0005-0000-0000-00003F060000}"/>
    <cellStyle name="Note 4 12" xfId="442" xr:uid="{00000000-0005-0000-0000-000040060000}"/>
    <cellStyle name="Note 4 13" xfId="443" xr:uid="{00000000-0005-0000-0000-000041060000}"/>
    <cellStyle name="Note 4 14" xfId="444" xr:uid="{00000000-0005-0000-0000-000042060000}"/>
    <cellStyle name="Note 4 15" xfId="445" xr:uid="{00000000-0005-0000-0000-000043060000}"/>
    <cellStyle name="Note 4 16" xfId="446" xr:uid="{00000000-0005-0000-0000-000044060000}"/>
    <cellStyle name="Note 4 17" xfId="447" xr:uid="{00000000-0005-0000-0000-000045060000}"/>
    <cellStyle name="Note 4 18" xfId="448" xr:uid="{00000000-0005-0000-0000-000046060000}"/>
    <cellStyle name="Note 4 19" xfId="449" xr:uid="{00000000-0005-0000-0000-000047060000}"/>
    <cellStyle name="Note 4 2" xfId="450" xr:uid="{00000000-0005-0000-0000-000048060000}"/>
    <cellStyle name="Note 4 20" xfId="451" xr:uid="{00000000-0005-0000-0000-000049060000}"/>
    <cellStyle name="Note 4 21" xfId="452" xr:uid="{00000000-0005-0000-0000-00004A060000}"/>
    <cellStyle name="Note 4 22" xfId="453" xr:uid="{00000000-0005-0000-0000-00004B060000}"/>
    <cellStyle name="Note 4 23" xfId="454" xr:uid="{00000000-0005-0000-0000-00004C060000}"/>
    <cellStyle name="Note 4 24" xfId="455" xr:uid="{00000000-0005-0000-0000-00004D060000}"/>
    <cellStyle name="Note 4 25" xfId="456" xr:uid="{00000000-0005-0000-0000-00004E060000}"/>
    <cellStyle name="Note 4 26" xfId="457" xr:uid="{00000000-0005-0000-0000-00004F060000}"/>
    <cellStyle name="Note 4 27" xfId="458" xr:uid="{00000000-0005-0000-0000-000050060000}"/>
    <cellStyle name="Note 4 28" xfId="459" xr:uid="{00000000-0005-0000-0000-000051060000}"/>
    <cellStyle name="Note 4 29" xfId="460" xr:uid="{00000000-0005-0000-0000-000052060000}"/>
    <cellStyle name="Note 4 3" xfId="461" xr:uid="{00000000-0005-0000-0000-000053060000}"/>
    <cellStyle name="Note 4 30" xfId="462" xr:uid="{00000000-0005-0000-0000-000054060000}"/>
    <cellStyle name="Note 4 31" xfId="463" xr:uid="{00000000-0005-0000-0000-000055060000}"/>
    <cellStyle name="Note 4 32" xfId="464" xr:uid="{00000000-0005-0000-0000-000056060000}"/>
    <cellStyle name="Note 4 33" xfId="465" xr:uid="{00000000-0005-0000-0000-000057060000}"/>
    <cellStyle name="Note 4 34" xfId="466" xr:uid="{00000000-0005-0000-0000-000058060000}"/>
    <cellStyle name="Note 4 35" xfId="467" xr:uid="{00000000-0005-0000-0000-000059060000}"/>
    <cellStyle name="Note 4 36" xfId="468" xr:uid="{00000000-0005-0000-0000-00005A060000}"/>
    <cellStyle name="Note 4 37" xfId="469" xr:uid="{00000000-0005-0000-0000-00005B060000}"/>
    <cellStyle name="Note 4 38" xfId="470" xr:uid="{00000000-0005-0000-0000-00005C060000}"/>
    <cellStyle name="Note 4 39" xfId="471" xr:uid="{00000000-0005-0000-0000-00005D060000}"/>
    <cellStyle name="Note 4 4" xfId="472" xr:uid="{00000000-0005-0000-0000-00005E060000}"/>
    <cellStyle name="Note 4 40" xfId="473" xr:uid="{00000000-0005-0000-0000-00005F060000}"/>
    <cellStyle name="Note 4 41" xfId="474" xr:uid="{00000000-0005-0000-0000-000060060000}"/>
    <cellStyle name="Note 4 42" xfId="475" xr:uid="{00000000-0005-0000-0000-000061060000}"/>
    <cellStyle name="Note 4 43" xfId="476" xr:uid="{00000000-0005-0000-0000-000062060000}"/>
    <cellStyle name="Note 4 44" xfId="477" xr:uid="{00000000-0005-0000-0000-000063060000}"/>
    <cellStyle name="Note 4 45" xfId="478" xr:uid="{00000000-0005-0000-0000-000064060000}"/>
    <cellStyle name="Note 4 46" xfId="479" xr:uid="{00000000-0005-0000-0000-000065060000}"/>
    <cellStyle name="Note 4 47" xfId="480" xr:uid="{00000000-0005-0000-0000-000066060000}"/>
    <cellStyle name="Note 4 48" xfId="481" xr:uid="{00000000-0005-0000-0000-000067060000}"/>
    <cellStyle name="Note 4 49" xfId="482" xr:uid="{00000000-0005-0000-0000-000068060000}"/>
    <cellStyle name="Note 4 5" xfId="483" xr:uid="{00000000-0005-0000-0000-000069060000}"/>
    <cellStyle name="Note 4 50" xfId="484" xr:uid="{00000000-0005-0000-0000-00006A060000}"/>
    <cellStyle name="Note 4 51" xfId="485" xr:uid="{00000000-0005-0000-0000-00006B060000}"/>
    <cellStyle name="Note 4 52" xfId="486" xr:uid="{00000000-0005-0000-0000-00006C060000}"/>
    <cellStyle name="Note 4 53" xfId="487" xr:uid="{00000000-0005-0000-0000-00006D060000}"/>
    <cellStyle name="Note 4 54" xfId="488" xr:uid="{00000000-0005-0000-0000-00006E060000}"/>
    <cellStyle name="Note 4 55" xfId="489" xr:uid="{00000000-0005-0000-0000-00006F060000}"/>
    <cellStyle name="Note 4 56" xfId="490" xr:uid="{00000000-0005-0000-0000-000070060000}"/>
    <cellStyle name="Note 4 57" xfId="491" xr:uid="{00000000-0005-0000-0000-000071060000}"/>
    <cellStyle name="Note 4 58" xfId="492" xr:uid="{00000000-0005-0000-0000-000072060000}"/>
    <cellStyle name="Note 4 59" xfId="493" xr:uid="{00000000-0005-0000-0000-000073060000}"/>
    <cellStyle name="Note 4 6" xfId="494" xr:uid="{00000000-0005-0000-0000-000074060000}"/>
    <cellStyle name="Note 4 60" xfId="495" xr:uid="{00000000-0005-0000-0000-000075060000}"/>
    <cellStyle name="Note 4 61" xfId="496" xr:uid="{00000000-0005-0000-0000-000076060000}"/>
    <cellStyle name="Note 4 62" xfId="497" xr:uid="{00000000-0005-0000-0000-000077060000}"/>
    <cellStyle name="Note 4 63" xfId="498" xr:uid="{00000000-0005-0000-0000-000078060000}"/>
    <cellStyle name="Note 4 64" xfId="499" xr:uid="{00000000-0005-0000-0000-000079060000}"/>
    <cellStyle name="Note 4 65" xfId="500" xr:uid="{00000000-0005-0000-0000-00007A060000}"/>
    <cellStyle name="Note 4 66" xfId="501" xr:uid="{00000000-0005-0000-0000-00007B060000}"/>
    <cellStyle name="Note 4 67" xfId="502" xr:uid="{00000000-0005-0000-0000-00007C060000}"/>
    <cellStyle name="Note 4 68" xfId="503" xr:uid="{00000000-0005-0000-0000-00007D060000}"/>
    <cellStyle name="Note 4 69" xfId="504" xr:uid="{00000000-0005-0000-0000-00007E060000}"/>
    <cellStyle name="Note 4 7" xfId="505" xr:uid="{00000000-0005-0000-0000-00007F060000}"/>
    <cellStyle name="Note 4 70" xfId="506" xr:uid="{00000000-0005-0000-0000-000080060000}"/>
    <cellStyle name="Note 4 71" xfId="507" xr:uid="{00000000-0005-0000-0000-000081060000}"/>
    <cellStyle name="Note 4 72" xfId="508" xr:uid="{00000000-0005-0000-0000-000082060000}"/>
    <cellStyle name="Note 4 73" xfId="509" xr:uid="{00000000-0005-0000-0000-000083060000}"/>
    <cellStyle name="Note 4 74" xfId="510" xr:uid="{00000000-0005-0000-0000-000084060000}"/>
    <cellStyle name="Note 4 75" xfId="511" xr:uid="{00000000-0005-0000-0000-000085060000}"/>
    <cellStyle name="Note 4 76" xfId="512" xr:uid="{00000000-0005-0000-0000-000086060000}"/>
    <cellStyle name="Note 4 77" xfId="513" xr:uid="{00000000-0005-0000-0000-000087060000}"/>
    <cellStyle name="Note 4 78" xfId="514" xr:uid="{00000000-0005-0000-0000-000088060000}"/>
    <cellStyle name="Note 4 79" xfId="515" xr:uid="{00000000-0005-0000-0000-000089060000}"/>
    <cellStyle name="Note 4 8" xfId="516" xr:uid="{00000000-0005-0000-0000-00008A060000}"/>
    <cellStyle name="Note 4 80" xfId="517" xr:uid="{00000000-0005-0000-0000-00008B060000}"/>
    <cellStyle name="Note 4 81" xfId="518" xr:uid="{00000000-0005-0000-0000-00008C060000}"/>
    <cellStyle name="Note 4 82" xfId="519" xr:uid="{00000000-0005-0000-0000-00008D060000}"/>
    <cellStyle name="Note 4 83" xfId="520" xr:uid="{00000000-0005-0000-0000-00008E060000}"/>
    <cellStyle name="Note 4 84" xfId="521" xr:uid="{00000000-0005-0000-0000-00008F060000}"/>
    <cellStyle name="Note 4 85" xfId="522" xr:uid="{00000000-0005-0000-0000-000090060000}"/>
    <cellStyle name="Note 4 86" xfId="523" xr:uid="{00000000-0005-0000-0000-000091060000}"/>
    <cellStyle name="Note 4 87" xfId="524" xr:uid="{00000000-0005-0000-0000-000092060000}"/>
    <cellStyle name="Note 4 88" xfId="525" xr:uid="{00000000-0005-0000-0000-000093060000}"/>
    <cellStyle name="Note 4 89" xfId="526" xr:uid="{00000000-0005-0000-0000-000094060000}"/>
    <cellStyle name="Note 4 9" xfId="527" xr:uid="{00000000-0005-0000-0000-000095060000}"/>
    <cellStyle name="Note 4 90" xfId="528" xr:uid="{00000000-0005-0000-0000-000096060000}"/>
    <cellStyle name="Note 4 91" xfId="1505" xr:uid="{00000000-0005-0000-0000-000097060000}"/>
    <cellStyle name="Note 4 91 2" xfId="1901" xr:uid="{00000000-0005-0000-0000-000098060000}"/>
    <cellStyle name="Note 4 92" xfId="1900" xr:uid="{00000000-0005-0000-0000-000099060000}"/>
    <cellStyle name="Note 5" xfId="1506" xr:uid="{00000000-0005-0000-0000-00009A060000}"/>
    <cellStyle name="Note 5 10" xfId="529" xr:uid="{00000000-0005-0000-0000-00009B060000}"/>
    <cellStyle name="Note 5 11" xfId="530" xr:uid="{00000000-0005-0000-0000-00009C060000}"/>
    <cellStyle name="Note 5 12" xfId="531" xr:uid="{00000000-0005-0000-0000-00009D060000}"/>
    <cellStyle name="Note 5 13" xfId="532" xr:uid="{00000000-0005-0000-0000-00009E060000}"/>
    <cellStyle name="Note 5 14" xfId="533" xr:uid="{00000000-0005-0000-0000-00009F060000}"/>
    <cellStyle name="Note 5 15" xfId="534" xr:uid="{00000000-0005-0000-0000-0000A0060000}"/>
    <cellStyle name="Note 5 16" xfId="535" xr:uid="{00000000-0005-0000-0000-0000A1060000}"/>
    <cellStyle name="Note 5 17" xfId="536" xr:uid="{00000000-0005-0000-0000-0000A2060000}"/>
    <cellStyle name="Note 5 18" xfId="537" xr:uid="{00000000-0005-0000-0000-0000A3060000}"/>
    <cellStyle name="Note 5 19" xfId="538" xr:uid="{00000000-0005-0000-0000-0000A4060000}"/>
    <cellStyle name="Note 5 2" xfId="539" xr:uid="{00000000-0005-0000-0000-0000A5060000}"/>
    <cellStyle name="Note 5 20" xfId="540" xr:uid="{00000000-0005-0000-0000-0000A6060000}"/>
    <cellStyle name="Note 5 21" xfId="541" xr:uid="{00000000-0005-0000-0000-0000A7060000}"/>
    <cellStyle name="Note 5 22" xfId="542" xr:uid="{00000000-0005-0000-0000-0000A8060000}"/>
    <cellStyle name="Note 5 23" xfId="543" xr:uid="{00000000-0005-0000-0000-0000A9060000}"/>
    <cellStyle name="Note 5 24" xfId="544" xr:uid="{00000000-0005-0000-0000-0000AA060000}"/>
    <cellStyle name="Note 5 25" xfId="545" xr:uid="{00000000-0005-0000-0000-0000AB060000}"/>
    <cellStyle name="Note 5 26" xfId="546" xr:uid="{00000000-0005-0000-0000-0000AC060000}"/>
    <cellStyle name="Note 5 27" xfId="547" xr:uid="{00000000-0005-0000-0000-0000AD060000}"/>
    <cellStyle name="Note 5 28" xfId="548" xr:uid="{00000000-0005-0000-0000-0000AE060000}"/>
    <cellStyle name="Note 5 29" xfId="549" xr:uid="{00000000-0005-0000-0000-0000AF060000}"/>
    <cellStyle name="Note 5 3" xfId="550" xr:uid="{00000000-0005-0000-0000-0000B0060000}"/>
    <cellStyle name="Note 5 30" xfId="551" xr:uid="{00000000-0005-0000-0000-0000B1060000}"/>
    <cellStyle name="Note 5 31" xfId="552" xr:uid="{00000000-0005-0000-0000-0000B2060000}"/>
    <cellStyle name="Note 5 32" xfId="553" xr:uid="{00000000-0005-0000-0000-0000B3060000}"/>
    <cellStyle name="Note 5 33" xfId="554" xr:uid="{00000000-0005-0000-0000-0000B4060000}"/>
    <cellStyle name="Note 5 34" xfId="555" xr:uid="{00000000-0005-0000-0000-0000B5060000}"/>
    <cellStyle name="Note 5 35" xfId="556" xr:uid="{00000000-0005-0000-0000-0000B6060000}"/>
    <cellStyle name="Note 5 36" xfId="557" xr:uid="{00000000-0005-0000-0000-0000B7060000}"/>
    <cellStyle name="Note 5 37" xfId="558" xr:uid="{00000000-0005-0000-0000-0000B8060000}"/>
    <cellStyle name="Note 5 38" xfId="559" xr:uid="{00000000-0005-0000-0000-0000B9060000}"/>
    <cellStyle name="Note 5 39" xfId="560" xr:uid="{00000000-0005-0000-0000-0000BA060000}"/>
    <cellStyle name="Note 5 4" xfId="561" xr:uid="{00000000-0005-0000-0000-0000BB060000}"/>
    <cellStyle name="Note 5 40" xfId="562" xr:uid="{00000000-0005-0000-0000-0000BC060000}"/>
    <cellStyle name="Note 5 41" xfId="563" xr:uid="{00000000-0005-0000-0000-0000BD060000}"/>
    <cellStyle name="Note 5 42" xfId="564" xr:uid="{00000000-0005-0000-0000-0000BE060000}"/>
    <cellStyle name="Note 5 43" xfId="565" xr:uid="{00000000-0005-0000-0000-0000BF060000}"/>
    <cellStyle name="Note 5 44" xfId="566" xr:uid="{00000000-0005-0000-0000-0000C0060000}"/>
    <cellStyle name="Note 5 45" xfId="567" xr:uid="{00000000-0005-0000-0000-0000C1060000}"/>
    <cellStyle name="Note 5 46" xfId="568" xr:uid="{00000000-0005-0000-0000-0000C2060000}"/>
    <cellStyle name="Note 5 47" xfId="569" xr:uid="{00000000-0005-0000-0000-0000C3060000}"/>
    <cellStyle name="Note 5 48" xfId="570" xr:uid="{00000000-0005-0000-0000-0000C4060000}"/>
    <cellStyle name="Note 5 49" xfId="571" xr:uid="{00000000-0005-0000-0000-0000C5060000}"/>
    <cellStyle name="Note 5 5" xfId="572" xr:uid="{00000000-0005-0000-0000-0000C6060000}"/>
    <cellStyle name="Note 5 50" xfId="573" xr:uid="{00000000-0005-0000-0000-0000C7060000}"/>
    <cellStyle name="Note 5 51" xfId="574" xr:uid="{00000000-0005-0000-0000-0000C8060000}"/>
    <cellStyle name="Note 5 52" xfId="575" xr:uid="{00000000-0005-0000-0000-0000C9060000}"/>
    <cellStyle name="Note 5 53" xfId="576" xr:uid="{00000000-0005-0000-0000-0000CA060000}"/>
    <cellStyle name="Note 5 54" xfId="577" xr:uid="{00000000-0005-0000-0000-0000CB060000}"/>
    <cellStyle name="Note 5 55" xfId="578" xr:uid="{00000000-0005-0000-0000-0000CC060000}"/>
    <cellStyle name="Note 5 56" xfId="579" xr:uid="{00000000-0005-0000-0000-0000CD060000}"/>
    <cellStyle name="Note 5 57" xfId="580" xr:uid="{00000000-0005-0000-0000-0000CE060000}"/>
    <cellStyle name="Note 5 58" xfId="581" xr:uid="{00000000-0005-0000-0000-0000CF060000}"/>
    <cellStyle name="Note 5 59" xfId="582" xr:uid="{00000000-0005-0000-0000-0000D0060000}"/>
    <cellStyle name="Note 5 6" xfId="583" xr:uid="{00000000-0005-0000-0000-0000D1060000}"/>
    <cellStyle name="Note 5 60" xfId="584" xr:uid="{00000000-0005-0000-0000-0000D2060000}"/>
    <cellStyle name="Note 5 61" xfId="585" xr:uid="{00000000-0005-0000-0000-0000D3060000}"/>
    <cellStyle name="Note 5 62" xfId="586" xr:uid="{00000000-0005-0000-0000-0000D4060000}"/>
    <cellStyle name="Note 5 63" xfId="587" xr:uid="{00000000-0005-0000-0000-0000D5060000}"/>
    <cellStyle name="Note 5 64" xfId="588" xr:uid="{00000000-0005-0000-0000-0000D6060000}"/>
    <cellStyle name="Note 5 65" xfId="589" xr:uid="{00000000-0005-0000-0000-0000D7060000}"/>
    <cellStyle name="Note 5 66" xfId="590" xr:uid="{00000000-0005-0000-0000-0000D8060000}"/>
    <cellStyle name="Note 5 67" xfId="591" xr:uid="{00000000-0005-0000-0000-0000D9060000}"/>
    <cellStyle name="Note 5 68" xfId="592" xr:uid="{00000000-0005-0000-0000-0000DA060000}"/>
    <cellStyle name="Note 5 69" xfId="593" xr:uid="{00000000-0005-0000-0000-0000DB060000}"/>
    <cellStyle name="Note 5 7" xfId="594" xr:uid="{00000000-0005-0000-0000-0000DC060000}"/>
    <cellStyle name="Note 5 70" xfId="595" xr:uid="{00000000-0005-0000-0000-0000DD060000}"/>
    <cellStyle name="Note 5 71" xfId="596" xr:uid="{00000000-0005-0000-0000-0000DE060000}"/>
    <cellStyle name="Note 5 72" xfId="597" xr:uid="{00000000-0005-0000-0000-0000DF060000}"/>
    <cellStyle name="Note 5 73" xfId="598" xr:uid="{00000000-0005-0000-0000-0000E0060000}"/>
    <cellStyle name="Note 5 74" xfId="599" xr:uid="{00000000-0005-0000-0000-0000E1060000}"/>
    <cellStyle name="Note 5 75" xfId="600" xr:uid="{00000000-0005-0000-0000-0000E2060000}"/>
    <cellStyle name="Note 5 76" xfId="601" xr:uid="{00000000-0005-0000-0000-0000E3060000}"/>
    <cellStyle name="Note 5 77" xfId="602" xr:uid="{00000000-0005-0000-0000-0000E4060000}"/>
    <cellStyle name="Note 5 78" xfId="603" xr:uid="{00000000-0005-0000-0000-0000E5060000}"/>
    <cellStyle name="Note 5 79" xfId="604" xr:uid="{00000000-0005-0000-0000-0000E6060000}"/>
    <cellStyle name="Note 5 8" xfId="605" xr:uid="{00000000-0005-0000-0000-0000E7060000}"/>
    <cellStyle name="Note 5 80" xfId="606" xr:uid="{00000000-0005-0000-0000-0000E8060000}"/>
    <cellStyle name="Note 5 81" xfId="607" xr:uid="{00000000-0005-0000-0000-0000E9060000}"/>
    <cellStyle name="Note 5 82" xfId="608" xr:uid="{00000000-0005-0000-0000-0000EA060000}"/>
    <cellStyle name="Note 5 83" xfId="609" xr:uid="{00000000-0005-0000-0000-0000EB060000}"/>
    <cellStyle name="Note 5 84" xfId="610" xr:uid="{00000000-0005-0000-0000-0000EC060000}"/>
    <cellStyle name="Note 5 85" xfId="611" xr:uid="{00000000-0005-0000-0000-0000ED060000}"/>
    <cellStyle name="Note 5 86" xfId="612" xr:uid="{00000000-0005-0000-0000-0000EE060000}"/>
    <cellStyle name="Note 5 87" xfId="613" xr:uid="{00000000-0005-0000-0000-0000EF060000}"/>
    <cellStyle name="Note 5 88" xfId="614" xr:uid="{00000000-0005-0000-0000-0000F0060000}"/>
    <cellStyle name="Note 5 89" xfId="615" xr:uid="{00000000-0005-0000-0000-0000F1060000}"/>
    <cellStyle name="Note 5 9" xfId="616" xr:uid="{00000000-0005-0000-0000-0000F2060000}"/>
    <cellStyle name="Note 5 90" xfId="617" xr:uid="{00000000-0005-0000-0000-0000F3060000}"/>
    <cellStyle name="Note 5 91" xfId="1507" xr:uid="{00000000-0005-0000-0000-0000F4060000}"/>
    <cellStyle name="Note 5 91 2" xfId="1903" xr:uid="{00000000-0005-0000-0000-0000F5060000}"/>
    <cellStyle name="Note 5 92" xfId="1902" xr:uid="{00000000-0005-0000-0000-0000F6060000}"/>
    <cellStyle name="Note 6" xfId="1508" xr:uid="{00000000-0005-0000-0000-0000F7060000}"/>
    <cellStyle name="Note 6 2" xfId="1509" xr:uid="{00000000-0005-0000-0000-0000F8060000}"/>
    <cellStyle name="Note 6 2 2" xfId="1905" xr:uid="{00000000-0005-0000-0000-0000F9060000}"/>
    <cellStyle name="Note 6 3" xfId="1904" xr:uid="{00000000-0005-0000-0000-0000FA060000}"/>
    <cellStyle name="Note 7" xfId="1510" xr:uid="{00000000-0005-0000-0000-0000FB060000}"/>
    <cellStyle name="Note 7 2" xfId="1511" xr:uid="{00000000-0005-0000-0000-0000FC060000}"/>
    <cellStyle name="Note 7 2 2" xfId="1907" xr:uid="{00000000-0005-0000-0000-0000FD060000}"/>
    <cellStyle name="Note 7 3" xfId="1906" xr:uid="{00000000-0005-0000-0000-0000FE060000}"/>
    <cellStyle name="Note 8" xfId="1512" xr:uid="{00000000-0005-0000-0000-0000FF060000}"/>
    <cellStyle name="Note 8 2" xfId="1513" xr:uid="{00000000-0005-0000-0000-000000070000}"/>
    <cellStyle name="Note 8 2 2" xfId="1909" xr:uid="{00000000-0005-0000-0000-000001070000}"/>
    <cellStyle name="Note 8 3" xfId="1908" xr:uid="{00000000-0005-0000-0000-000002070000}"/>
    <cellStyle name="Note 9" xfId="1514" xr:uid="{00000000-0005-0000-0000-000003070000}"/>
    <cellStyle name="Note 9 2" xfId="1515" xr:uid="{00000000-0005-0000-0000-000004070000}"/>
    <cellStyle name="Note 9 2 2" xfId="1911" xr:uid="{00000000-0005-0000-0000-000005070000}"/>
    <cellStyle name="Note 9 3" xfId="1910" xr:uid="{00000000-0005-0000-0000-000006070000}"/>
    <cellStyle name="Output 10" xfId="1516" xr:uid="{00000000-0005-0000-0000-000007070000}"/>
    <cellStyle name="Output 10 2" xfId="1517" xr:uid="{00000000-0005-0000-0000-000008070000}"/>
    <cellStyle name="Output 11" xfId="1518" xr:uid="{00000000-0005-0000-0000-000009070000}"/>
    <cellStyle name="Output 12" xfId="1519" xr:uid="{00000000-0005-0000-0000-00000A070000}"/>
    <cellStyle name="Output 2" xfId="679" xr:uid="{00000000-0005-0000-0000-00000B070000}"/>
    <cellStyle name="Output 2 2" xfId="1520" xr:uid="{00000000-0005-0000-0000-00000C070000}"/>
    <cellStyle name="Output 2 3" xfId="1521" xr:uid="{00000000-0005-0000-0000-00000D070000}"/>
    <cellStyle name="Output 2 4" xfId="1522" xr:uid="{00000000-0005-0000-0000-00000E070000}"/>
    <cellStyle name="Output 3" xfId="1523" xr:uid="{00000000-0005-0000-0000-00000F070000}"/>
    <cellStyle name="Output 3 2" xfId="1524" xr:uid="{00000000-0005-0000-0000-000010070000}"/>
    <cellStyle name="Output 4" xfId="1525" xr:uid="{00000000-0005-0000-0000-000011070000}"/>
    <cellStyle name="Output 4 2" xfId="1526" xr:uid="{00000000-0005-0000-0000-000012070000}"/>
    <cellStyle name="Output 5" xfId="1527" xr:uid="{00000000-0005-0000-0000-000013070000}"/>
    <cellStyle name="Output 5 2" xfId="1528" xr:uid="{00000000-0005-0000-0000-000014070000}"/>
    <cellStyle name="Output 6" xfId="1529" xr:uid="{00000000-0005-0000-0000-000015070000}"/>
    <cellStyle name="Output 6 2" xfId="1530" xr:uid="{00000000-0005-0000-0000-000016070000}"/>
    <cellStyle name="Output 7" xfId="1531" xr:uid="{00000000-0005-0000-0000-000017070000}"/>
    <cellStyle name="Output 7 2" xfId="1532" xr:uid="{00000000-0005-0000-0000-000018070000}"/>
    <cellStyle name="Output 8" xfId="1533" xr:uid="{00000000-0005-0000-0000-000019070000}"/>
    <cellStyle name="Output 8 2" xfId="1534" xr:uid="{00000000-0005-0000-0000-00001A070000}"/>
    <cellStyle name="Output 9" xfId="1535" xr:uid="{00000000-0005-0000-0000-00001B070000}"/>
    <cellStyle name="Output 9 2" xfId="1536" xr:uid="{00000000-0005-0000-0000-00001C070000}"/>
    <cellStyle name="Percent" xfId="2" builtinId="5"/>
    <cellStyle name="Percent 2" xfId="618" xr:uid="{00000000-0005-0000-0000-00001E070000}"/>
    <cellStyle name="Percent 2 2" xfId="619" xr:uid="{00000000-0005-0000-0000-00001F070000}"/>
    <cellStyle name="Percent 2 3" xfId="620" xr:uid="{00000000-0005-0000-0000-000020070000}"/>
    <cellStyle name="Percent 2 4" xfId="621" xr:uid="{00000000-0005-0000-0000-000021070000}"/>
    <cellStyle name="Percent 2 5" xfId="638" xr:uid="{00000000-0005-0000-0000-000022070000}"/>
    <cellStyle name="Percent 3" xfId="622" xr:uid="{00000000-0005-0000-0000-000023070000}"/>
    <cellStyle name="Percent 3 10" xfId="1537" xr:uid="{00000000-0005-0000-0000-000024070000}"/>
    <cellStyle name="Percent 3 11" xfId="1538" xr:uid="{00000000-0005-0000-0000-000025070000}"/>
    <cellStyle name="Percent 3 2" xfId="623" xr:uid="{00000000-0005-0000-0000-000026070000}"/>
    <cellStyle name="Percent 3 2 10" xfId="1539" xr:uid="{00000000-0005-0000-0000-000027070000}"/>
    <cellStyle name="Percent 3 2 10 2" xfId="1913" xr:uid="{00000000-0005-0000-0000-000028070000}"/>
    <cellStyle name="Percent 3 2 11" xfId="1540" xr:uid="{00000000-0005-0000-0000-000029070000}"/>
    <cellStyle name="Percent 3 2 11 2" xfId="1541" xr:uid="{00000000-0005-0000-0000-00002A070000}"/>
    <cellStyle name="Percent 3 2 11 2 2" xfId="1542" xr:uid="{00000000-0005-0000-0000-00002B070000}"/>
    <cellStyle name="Percent 3 2 11 2 3" xfId="1914" xr:uid="{00000000-0005-0000-0000-00002C070000}"/>
    <cellStyle name="Percent 3 2 12" xfId="1543" xr:uid="{00000000-0005-0000-0000-00002D070000}"/>
    <cellStyle name="Percent 3 2 13" xfId="1912" xr:uid="{00000000-0005-0000-0000-00002E070000}"/>
    <cellStyle name="Percent 3 2 2" xfId="1544" xr:uid="{00000000-0005-0000-0000-00002F070000}"/>
    <cellStyle name="Percent 3 2 2 2" xfId="1545" xr:uid="{00000000-0005-0000-0000-000030070000}"/>
    <cellStyle name="Percent 3 2 2 2 2" xfId="1546" xr:uid="{00000000-0005-0000-0000-000031070000}"/>
    <cellStyle name="Percent 3 2 2 2 2 2" xfId="1547" xr:uid="{00000000-0005-0000-0000-000032070000}"/>
    <cellStyle name="Percent 3 2 2 2 2 2 2" xfId="1916" xr:uid="{00000000-0005-0000-0000-000033070000}"/>
    <cellStyle name="Percent 3 2 2 2 3" xfId="1915" xr:uid="{00000000-0005-0000-0000-000034070000}"/>
    <cellStyle name="Percent 3 2 2 3" xfId="1548" xr:uid="{00000000-0005-0000-0000-000035070000}"/>
    <cellStyle name="Percent 3 2 2 3 2" xfId="1917" xr:uid="{00000000-0005-0000-0000-000036070000}"/>
    <cellStyle name="Percent 3 2 2 4" xfId="1549" xr:uid="{00000000-0005-0000-0000-000037070000}"/>
    <cellStyle name="Percent 3 2 2 4 2" xfId="1918" xr:uid="{00000000-0005-0000-0000-000038070000}"/>
    <cellStyle name="Percent 3 2 3" xfId="1550" xr:uid="{00000000-0005-0000-0000-000039070000}"/>
    <cellStyle name="Percent 3 2 3 2" xfId="1919" xr:uid="{00000000-0005-0000-0000-00003A070000}"/>
    <cellStyle name="Percent 3 2 4" xfId="1551" xr:uid="{00000000-0005-0000-0000-00003B070000}"/>
    <cellStyle name="Percent 3 2 4 2" xfId="1920" xr:uid="{00000000-0005-0000-0000-00003C070000}"/>
    <cellStyle name="Percent 3 2 5" xfId="1552" xr:uid="{00000000-0005-0000-0000-00003D070000}"/>
    <cellStyle name="Percent 3 2 5 2" xfId="1921" xr:uid="{00000000-0005-0000-0000-00003E070000}"/>
    <cellStyle name="Percent 3 2 6" xfId="1553" xr:uid="{00000000-0005-0000-0000-00003F070000}"/>
    <cellStyle name="Percent 3 2 6 2" xfId="1922" xr:uid="{00000000-0005-0000-0000-000040070000}"/>
    <cellStyle name="Percent 3 2 7" xfId="1554" xr:uid="{00000000-0005-0000-0000-000041070000}"/>
    <cellStyle name="Percent 3 2 7 2" xfId="1923" xr:uid="{00000000-0005-0000-0000-000042070000}"/>
    <cellStyle name="Percent 3 2 8" xfId="1555" xr:uid="{00000000-0005-0000-0000-000043070000}"/>
    <cellStyle name="Percent 3 2 8 2" xfId="1924" xr:uid="{00000000-0005-0000-0000-000044070000}"/>
    <cellStyle name="Percent 3 2 9" xfId="1556" xr:uid="{00000000-0005-0000-0000-000045070000}"/>
    <cellStyle name="Percent 3 2 9 2" xfId="1925" xr:uid="{00000000-0005-0000-0000-000046070000}"/>
    <cellStyle name="Percent 3 3" xfId="1557" xr:uid="{00000000-0005-0000-0000-000047070000}"/>
    <cellStyle name="Percent 3 4" xfId="1558" xr:uid="{00000000-0005-0000-0000-000048070000}"/>
    <cellStyle name="Percent 3 5" xfId="1559" xr:uid="{00000000-0005-0000-0000-000049070000}"/>
    <cellStyle name="Percent 3 6" xfId="1560" xr:uid="{00000000-0005-0000-0000-00004A070000}"/>
    <cellStyle name="Percent 3 7" xfId="1561" xr:uid="{00000000-0005-0000-0000-00004B070000}"/>
    <cellStyle name="Percent 3 8" xfId="1562" xr:uid="{00000000-0005-0000-0000-00004C070000}"/>
    <cellStyle name="Percent 3 9" xfId="1563" xr:uid="{00000000-0005-0000-0000-00004D070000}"/>
    <cellStyle name="Percent 4" xfId="1929" xr:uid="{2BD181A1-66E8-494D-9B96-D729FA94AAD5}"/>
    <cellStyle name="percentage difference" xfId="624" xr:uid="{00000000-0005-0000-0000-00004E070000}"/>
    <cellStyle name="percentage difference one decimal" xfId="625" xr:uid="{00000000-0005-0000-0000-00004F070000}"/>
    <cellStyle name="percentage difference zero decimal" xfId="626" xr:uid="{00000000-0005-0000-0000-000050070000}"/>
    <cellStyle name="Porcentual 2" xfId="627" xr:uid="{00000000-0005-0000-0000-000051070000}"/>
    <cellStyle name="Porcentual 2 2" xfId="628" xr:uid="{00000000-0005-0000-0000-000052070000}"/>
    <cellStyle name="Porcentual 3" xfId="629" xr:uid="{00000000-0005-0000-0000-000053070000}"/>
    <cellStyle name="Porcentual 3 2" xfId="630" xr:uid="{00000000-0005-0000-0000-000054070000}"/>
    <cellStyle name="Porcentual 3 3" xfId="631" xr:uid="{00000000-0005-0000-0000-000055070000}"/>
    <cellStyle name="Porcentual 3 4" xfId="632" xr:uid="{00000000-0005-0000-0000-000056070000}"/>
    <cellStyle name="Porcentual 3 5" xfId="633" xr:uid="{00000000-0005-0000-0000-000057070000}"/>
    <cellStyle name="Publication" xfId="634" xr:uid="{00000000-0005-0000-0000-000058070000}"/>
    <cellStyle name="Red Text" xfId="635" xr:uid="{00000000-0005-0000-0000-000059070000}"/>
    <cellStyle name="Title 2" xfId="680" xr:uid="{00000000-0005-0000-0000-00005A070000}"/>
    <cellStyle name="TopGrey" xfId="636" xr:uid="{00000000-0005-0000-0000-00005B070000}"/>
    <cellStyle name="Total 10" xfId="1564" xr:uid="{00000000-0005-0000-0000-00005C070000}"/>
    <cellStyle name="Total 10 2" xfId="1565" xr:uid="{00000000-0005-0000-0000-00005D070000}"/>
    <cellStyle name="Total 11" xfId="1566" xr:uid="{00000000-0005-0000-0000-00005E070000}"/>
    <cellStyle name="Total 12" xfId="1567" xr:uid="{00000000-0005-0000-0000-00005F070000}"/>
    <cellStyle name="Total 2" xfId="681" xr:uid="{00000000-0005-0000-0000-000060070000}"/>
    <cellStyle name="Total 2 2" xfId="1568" xr:uid="{00000000-0005-0000-0000-000061070000}"/>
    <cellStyle name="Total 2 3" xfId="1569" xr:uid="{00000000-0005-0000-0000-000062070000}"/>
    <cellStyle name="Total 2 4" xfId="1570" xr:uid="{00000000-0005-0000-0000-000063070000}"/>
    <cellStyle name="Total 3" xfId="1571" xr:uid="{00000000-0005-0000-0000-000064070000}"/>
    <cellStyle name="Total 3 2" xfId="1572" xr:uid="{00000000-0005-0000-0000-000065070000}"/>
    <cellStyle name="Total 4" xfId="1573" xr:uid="{00000000-0005-0000-0000-000066070000}"/>
    <cellStyle name="Total 4 2" xfId="1574" xr:uid="{00000000-0005-0000-0000-000067070000}"/>
    <cellStyle name="Total 5" xfId="1575" xr:uid="{00000000-0005-0000-0000-000068070000}"/>
    <cellStyle name="Total 5 2" xfId="1576" xr:uid="{00000000-0005-0000-0000-000069070000}"/>
    <cellStyle name="Total 6" xfId="1577" xr:uid="{00000000-0005-0000-0000-00006A070000}"/>
    <cellStyle name="Total 6 2" xfId="1578" xr:uid="{00000000-0005-0000-0000-00006B070000}"/>
    <cellStyle name="Total 7" xfId="1579" xr:uid="{00000000-0005-0000-0000-00006C070000}"/>
    <cellStyle name="Total 7 2" xfId="1580" xr:uid="{00000000-0005-0000-0000-00006D070000}"/>
    <cellStyle name="Total 8" xfId="1581" xr:uid="{00000000-0005-0000-0000-00006E070000}"/>
    <cellStyle name="Total 8 2" xfId="1582" xr:uid="{00000000-0005-0000-0000-00006F070000}"/>
    <cellStyle name="Total 9" xfId="1583" xr:uid="{00000000-0005-0000-0000-000070070000}"/>
    <cellStyle name="Total 9 2" xfId="1584" xr:uid="{00000000-0005-0000-0000-000071070000}"/>
    <cellStyle name="Warning Text 10" xfId="1585" xr:uid="{00000000-0005-0000-0000-000072070000}"/>
    <cellStyle name="Warning Text 10 2" xfId="1586" xr:uid="{00000000-0005-0000-0000-000073070000}"/>
    <cellStyle name="Warning Text 11" xfId="1587" xr:uid="{00000000-0005-0000-0000-000074070000}"/>
    <cellStyle name="Warning Text 12" xfId="1588" xr:uid="{00000000-0005-0000-0000-000075070000}"/>
    <cellStyle name="Warning Text 2" xfId="682" xr:uid="{00000000-0005-0000-0000-000076070000}"/>
    <cellStyle name="Warning Text 2 2" xfId="1590" xr:uid="{00000000-0005-0000-0000-000077070000}"/>
    <cellStyle name="Warning Text 2 3" xfId="1591" xr:uid="{00000000-0005-0000-0000-000078070000}"/>
    <cellStyle name="Warning Text 2 4" xfId="1592" xr:uid="{00000000-0005-0000-0000-000079070000}"/>
    <cellStyle name="Warning Text 3" xfId="1593" xr:uid="{00000000-0005-0000-0000-00007A070000}"/>
    <cellStyle name="Warning Text 3 2" xfId="1594" xr:uid="{00000000-0005-0000-0000-00007B070000}"/>
    <cellStyle name="Warning Text 4" xfId="1595" xr:uid="{00000000-0005-0000-0000-00007C070000}"/>
    <cellStyle name="Warning Text 4 2" xfId="1596" xr:uid="{00000000-0005-0000-0000-00007D070000}"/>
    <cellStyle name="Warning Text 5" xfId="1597" xr:uid="{00000000-0005-0000-0000-00007E070000}"/>
    <cellStyle name="Warning Text 5 2" xfId="1598" xr:uid="{00000000-0005-0000-0000-00007F070000}"/>
    <cellStyle name="Warning Text 6" xfId="1599" xr:uid="{00000000-0005-0000-0000-000080070000}"/>
    <cellStyle name="Warning Text 6 2" xfId="1600" xr:uid="{00000000-0005-0000-0000-000081070000}"/>
    <cellStyle name="Warning Text 7" xfId="1601" xr:uid="{00000000-0005-0000-0000-000082070000}"/>
    <cellStyle name="Warning Text 7 2" xfId="1602" xr:uid="{00000000-0005-0000-0000-000083070000}"/>
    <cellStyle name="Warning Text 8" xfId="1603" xr:uid="{00000000-0005-0000-0000-000084070000}"/>
    <cellStyle name="Warning Text 8 2" xfId="1604" xr:uid="{00000000-0005-0000-0000-000085070000}"/>
    <cellStyle name="Warning Text 9" xfId="1605" xr:uid="{00000000-0005-0000-0000-000086070000}"/>
    <cellStyle name="Warning Text 9 2" xfId="1606" xr:uid="{00000000-0005-0000-0000-000087070000}"/>
  </cellStyles>
  <dxfs count="0"/>
  <tableStyles count="1" defaultTableStyle="TableStyleMedium2" defaultPivotStyle="PivotStyleLight16">
    <tableStyle name="Invisible" pivot="0" table="0" count="0" xr9:uid="{A7119712-65D5-4789-B43D-01D2D51CF23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542925</xdr:colOff>
      <xdr:row>0</xdr:row>
      <xdr:rowOff>57150</xdr:rowOff>
    </xdr:from>
    <xdr:ext cx="836575" cy="857251"/>
    <xdr:pic>
      <xdr:nvPicPr>
        <xdr:cNvPr id="3" name="Graphic 2">
          <a:extLst>
            <a:ext uri="{FF2B5EF4-FFF2-40B4-BE49-F238E27FC236}">
              <a16:creationId xmlns:a16="http://schemas.microsoft.com/office/drawing/2014/main" id="{680BA3FB-311B-4099-A2AE-336B051776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933700" y="57150"/>
          <a:ext cx="836575" cy="857251"/>
        </a:xfrm>
        <a:prstGeom prst="rect">
          <a:avLst/>
        </a:prstGeom>
      </xdr:spPr>
    </xdr:pic>
    <xdr:clientData/>
  </xdr:oneCellAnchor>
  <xdr:oneCellAnchor>
    <xdr:from>
      <xdr:col>2</xdr:col>
      <xdr:colOff>781050</xdr:colOff>
      <xdr:row>0</xdr:row>
      <xdr:rowOff>19050</xdr:rowOff>
    </xdr:from>
    <xdr:ext cx="1457117" cy="1024145"/>
    <xdr:pic>
      <xdr:nvPicPr>
        <xdr:cNvPr id="4" name="Picture 3">
          <a:extLst>
            <a:ext uri="{FF2B5EF4-FFF2-40B4-BE49-F238E27FC236}">
              <a16:creationId xmlns:a16="http://schemas.microsoft.com/office/drawing/2014/main" id="{DF8440C6-F523-4D68-96AE-0F89945B8D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200" y="19050"/>
          <a:ext cx="1457117" cy="102414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1076325</xdr:colOff>
      <xdr:row>0</xdr:row>
      <xdr:rowOff>114300</xdr:rowOff>
    </xdr:from>
    <xdr:ext cx="836575" cy="857251"/>
    <xdr:pic>
      <xdr:nvPicPr>
        <xdr:cNvPr id="3" name="Graphic 4">
          <a:extLst>
            <a:ext uri="{FF2B5EF4-FFF2-40B4-BE49-F238E27FC236}">
              <a16:creationId xmlns:a16="http://schemas.microsoft.com/office/drawing/2014/main" id="{D744FE99-69D6-4935-90FA-8AB590B3F9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648075" y="114300"/>
          <a:ext cx="836575" cy="857251"/>
        </a:xfrm>
        <a:prstGeom prst="rect">
          <a:avLst/>
        </a:prstGeom>
      </xdr:spPr>
    </xdr:pic>
    <xdr:clientData/>
  </xdr:oneCellAnchor>
  <xdr:oneCellAnchor>
    <xdr:from>
      <xdr:col>2</xdr:col>
      <xdr:colOff>990600</xdr:colOff>
      <xdr:row>0</xdr:row>
      <xdr:rowOff>76200</xdr:rowOff>
    </xdr:from>
    <xdr:ext cx="1457117" cy="1024145"/>
    <xdr:pic>
      <xdr:nvPicPr>
        <xdr:cNvPr id="4" name="Picture 3">
          <a:extLst>
            <a:ext uri="{FF2B5EF4-FFF2-40B4-BE49-F238E27FC236}">
              <a16:creationId xmlns:a16="http://schemas.microsoft.com/office/drawing/2014/main" id="{94E12990-3F91-4793-84B9-E20B622F94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733550" y="76200"/>
          <a:ext cx="1457117" cy="102414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800100</xdr:colOff>
      <xdr:row>0</xdr:row>
      <xdr:rowOff>76200</xdr:rowOff>
    </xdr:from>
    <xdr:ext cx="836575" cy="857251"/>
    <xdr:pic>
      <xdr:nvPicPr>
        <xdr:cNvPr id="2" name="Graphic 4">
          <a:extLst>
            <a:ext uri="{FF2B5EF4-FFF2-40B4-BE49-F238E27FC236}">
              <a16:creationId xmlns:a16="http://schemas.microsoft.com/office/drawing/2014/main" id="{BBAD0A45-D72F-4AC6-97A1-CA02DEF4F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048000" y="76200"/>
          <a:ext cx="836575" cy="857251"/>
        </a:xfrm>
        <a:prstGeom prst="rect">
          <a:avLst/>
        </a:prstGeom>
      </xdr:spPr>
    </xdr:pic>
    <xdr:clientData/>
  </xdr:oneCellAnchor>
  <xdr:oneCellAnchor>
    <xdr:from>
      <xdr:col>2</xdr:col>
      <xdr:colOff>847725</xdr:colOff>
      <xdr:row>0</xdr:row>
      <xdr:rowOff>0</xdr:rowOff>
    </xdr:from>
    <xdr:ext cx="1457117" cy="1024145"/>
    <xdr:pic>
      <xdr:nvPicPr>
        <xdr:cNvPr id="3" name="Picture 2">
          <a:extLst>
            <a:ext uri="{FF2B5EF4-FFF2-40B4-BE49-F238E27FC236}">
              <a16:creationId xmlns:a16="http://schemas.microsoft.com/office/drawing/2014/main" id="{8471ABB0-9ADD-4248-9477-43D1C460F6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28800" y="0"/>
          <a:ext cx="1457117" cy="102414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7"/>
  <sheetViews>
    <sheetView showGridLines="0" workbookViewId="0"/>
  </sheetViews>
  <sheetFormatPr defaultRowHeight="15"/>
  <cols>
    <col min="1" max="1" width="3.85546875" style="9" customWidth="1"/>
    <col min="2" max="2" width="2.7109375" style="9" customWidth="1"/>
    <col min="3" max="3" width="29.28515625" customWidth="1"/>
    <col min="4" max="4" width="12.42578125" customWidth="1"/>
    <col min="5" max="5" width="13.7109375" customWidth="1"/>
    <col min="7" max="7" width="16.28515625" style="99" bestFit="1" customWidth="1"/>
    <col min="8" max="8" width="12.140625" bestFit="1" customWidth="1"/>
    <col min="10" max="10" width="11.5703125" bestFit="1" customWidth="1"/>
  </cols>
  <sheetData>
    <row r="1" spans="1:11">
      <c r="B1" s="98"/>
    </row>
    <row r="2" spans="1:11">
      <c r="B2" s="98"/>
    </row>
    <row r="3" spans="1:11">
      <c r="A3" s="9" t="s">
        <v>27</v>
      </c>
      <c r="B3" s="9">
        <v>59.191699999999997</v>
      </c>
    </row>
    <row r="4" spans="1:11">
      <c r="A4" s="9" t="s">
        <v>26</v>
      </c>
      <c r="B4" s="52">
        <v>140737.20000000001</v>
      </c>
    </row>
    <row r="5" spans="1:11">
      <c r="B5" s="98"/>
    </row>
    <row r="7" spans="1:11">
      <c r="B7" s="47"/>
      <c r="C7" s="102" t="s">
        <v>32</v>
      </c>
      <c r="D7" s="102"/>
      <c r="E7" s="102"/>
      <c r="F7" s="102"/>
      <c r="J7" s="4"/>
    </row>
    <row r="8" spans="1:11">
      <c r="C8" s="102" t="s">
        <v>0</v>
      </c>
      <c r="D8" s="102"/>
      <c r="E8" s="102"/>
      <c r="F8" s="102"/>
    </row>
    <row r="9" spans="1:11" ht="8.25" customHeight="1">
      <c r="C9" s="1"/>
      <c r="D9" s="1"/>
      <c r="E9" s="1"/>
      <c r="F9" s="1"/>
    </row>
    <row r="10" spans="1:11">
      <c r="C10" s="103" t="s">
        <v>1</v>
      </c>
      <c r="D10" s="103"/>
      <c r="E10" s="103"/>
      <c r="F10" s="103"/>
    </row>
    <row r="11" spans="1:11">
      <c r="C11" s="103" t="s">
        <v>39</v>
      </c>
      <c r="D11" s="103"/>
      <c r="E11" s="103"/>
      <c r="F11" s="103"/>
    </row>
    <row r="12" spans="1:11" ht="3" customHeight="1">
      <c r="C12" s="25"/>
      <c r="D12" s="25"/>
      <c r="E12" s="25"/>
      <c r="F12" s="25"/>
    </row>
    <row r="13" spans="1:11" ht="15.75" thickBot="1">
      <c r="C13" s="2" t="s">
        <v>2</v>
      </c>
      <c r="D13" s="3" t="s">
        <v>3</v>
      </c>
      <c r="E13" s="3" t="s">
        <v>4</v>
      </c>
      <c r="F13" s="3" t="s">
        <v>5</v>
      </c>
    </row>
    <row r="14" spans="1:11" ht="15.75" thickTop="1">
      <c r="C14" s="5" t="s">
        <v>6</v>
      </c>
      <c r="D14" s="13">
        <v>7911.3926834970016</v>
      </c>
      <c r="E14" s="13">
        <f>+D14*$B$3</f>
        <v>468288.78230374947</v>
      </c>
      <c r="F14" s="17">
        <f>+E14/$E$19</f>
        <v>0.11743074025257282</v>
      </c>
      <c r="G14" s="100"/>
      <c r="H14" s="4"/>
      <c r="I14" s="32"/>
      <c r="J14" s="32"/>
      <c r="K14" s="32"/>
    </row>
    <row r="15" spans="1:11">
      <c r="C15" s="5" t="s">
        <v>7</v>
      </c>
      <c r="D15" s="13">
        <v>2158.165557287</v>
      </c>
      <c r="E15" s="13">
        <f>+D15*$B$3</f>
        <v>127745.48821726491</v>
      </c>
      <c r="F15" s="17">
        <f>+E15/$E$19</f>
        <v>3.2034180215637476E-2</v>
      </c>
      <c r="G15" s="100"/>
      <c r="H15" s="4"/>
      <c r="I15" s="32"/>
      <c r="J15" s="32"/>
      <c r="K15" s="32"/>
    </row>
    <row r="16" spans="1:11">
      <c r="C16" s="5" t="s">
        <v>8</v>
      </c>
      <c r="D16" s="13">
        <v>37867.395107759003</v>
      </c>
      <c r="E16" s="13">
        <f>+D16*$B$3</f>
        <v>2241435.4909999385</v>
      </c>
      <c r="F16" s="17">
        <f>+E16/$E$19</f>
        <v>0.56207502482043614</v>
      </c>
      <c r="G16" s="100"/>
      <c r="H16" s="4"/>
      <c r="I16" s="32"/>
      <c r="J16" s="32"/>
      <c r="K16" s="32"/>
    </row>
    <row r="17" spans="2:11">
      <c r="C17" s="5" t="s">
        <v>9</v>
      </c>
      <c r="D17" s="13">
        <v>19330.814781398993</v>
      </c>
      <c r="E17" s="13">
        <f>+D17*$B$3</f>
        <v>1144223.7892961346</v>
      </c>
      <c r="F17" s="17">
        <f>+E17/$E$19</f>
        <v>0.28693202073009205</v>
      </c>
      <c r="G17" s="100"/>
      <c r="H17" s="4"/>
      <c r="I17" s="32"/>
      <c r="J17" s="32"/>
      <c r="K17" s="32"/>
    </row>
    <row r="18" spans="2:11">
      <c r="C18" s="5" t="s">
        <v>29</v>
      </c>
      <c r="D18" s="13">
        <v>102.94473860495506</v>
      </c>
      <c r="E18" s="13">
        <f>+D18*$B$3</f>
        <v>6093.4740840829181</v>
      </c>
      <c r="F18" s="17">
        <f>+E18/$E$19</f>
        <v>1.5280339812615577E-3</v>
      </c>
      <c r="G18" s="100"/>
      <c r="H18" s="4"/>
      <c r="I18" s="32"/>
      <c r="J18" s="32"/>
      <c r="K18" s="32"/>
    </row>
    <row r="19" spans="2:11">
      <c r="C19" s="7" t="s">
        <v>10</v>
      </c>
      <c r="D19" s="14">
        <f>SUM(D14:D18)</f>
        <v>67370.712868546951</v>
      </c>
      <c r="E19" s="14">
        <f>SUM(E14:E18)</f>
        <v>3987787.0249011703</v>
      </c>
      <c r="F19" s="18"/>
      <c r="G19" s="100"/>
      <c r="H19" s="32"/>
      <c r="I19" s="32"/>
      <c r="J19" s="32"/>
      <c r="K19" s="32"/>
    </row>
    <row r="20" spans="2:11" ht="15.75" thickBot="1">
      <c r="C20" s="19" t="s">
        <v>11</v>
      </c>
      <c r="D20" s="20">
        <f>D19/B4</f>
        <v>0.47869868711717262</v>
      </c>
      <c r="E20" s="21"/>
      <c r="F20" s="21"/>
      <c r="G20" s="100"/>
      <c r="H20" s="32"/>
      <c r="I20" s="32"/>
      <c r="J20" s="32"/>
      <c r="K20" s="32"/>
    </row>
    <row r="21" spans="2:11" ht="15.75" thickTop="1">
      <c r="D21" s="8"/>
      <c r="H21" s="4"/>
    </row>
    <row r="22" spans="2:11">
      <c r="B22" s="48"/>
      <c r="C22" s="10" t="str">
        <f>"TC="&amp;" "&amp;B3</f>
        <v>TC= 59.1917</v>
      </c>
      <c r="D22" s="43"/>
    </row>
    <row r="23" spans="2:11">
      <c r="D23" s="4"/>
      <c r="E23" s="50"/>
      <c r="H23" s="4"/>
    </row>
    <row r="24" spans="2:11">
      <c r="D24" s="26"/>
      <c r="H24" s="4"/>
    </row>
    <row r="25" spans="2:11">
      <c r="D25" s="4"/>
    </row>
    <row r="26" spans="2:11">
      <c r="C26" s="4"/>
      <c r="H26" s="4"/>
    </row>
    <row r="27" spans="2:11">
      <c r="C27" s="8"/>
    </row>
  </sheetData>
  <mergeCells count="4">
    <mergeCell ref="C7:F7"/>
    <mergeCell ref="C8:F8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C7:Q33"/>
  <sheetViews>
    <sheetView showGridLines="0" tabSelected="1" zoomScaleNormal="100" workbookViewId="0"/>
  </sheetViews>
  <sheetFormatPr defaultRowHeight="15"/>
  <cols>
    <col min="1" max="1" width="2" customWidth="1"/>
    <col min="2" max="2" width="5.85546875" customWidth="1"/>
    <col min="3" max="3" width="27.42578125" bestFit="1" customWidth="1"/>
    <col min="4" max="5" width="18.140625" customWidth="1"/>
    <col min="6" max="6" width="11.7109375" customWidth="1"/>
    <col min="7" max="7" width="16" style="4" bestFit="1" customWidth="1"/>
    <col min="8" max="8" width="19" bestFit="1" customWidth="1"/>
    <col min="9" max="9" width="17.5703125" bestFit="1" customWidth="1"/>
    <col min="10" max="10" width="12.28515625" bestFit="1" customWidth="1"/>
    <col min="11" max="11" width="15.85546875" bestFit="1" customWidth="1"/>
    <col min="12" max="13" width="14" bestFit="1" customWidth="1"/>
  </cols>
  <sheetData>
    <row r="7" spans="3:10">
      <c r="C7" s="102" t="s">
        <v>32</v>
      </c>
      <c r="D7" s="102"/>
      <c r="E7" s="102"/>
      <c r="F7" s="102"/>
    </row>
    <row r="8" spans="3:10">
      <c r="C8" s="102" t="s">
        <v>0</v>
      </c>
      <c r="D8" s="102"/>
      <c r="E8" s="102"/>
      <c r="F8" s="102"/>
    </row>
    <row r="9" spans="3:10" ht="6" customHeight="1">
      <c r="C9" s="1"/>
      <c r="D9" s="1"/>
      <c r="E9" s="1"/>
      <c r="F9" s="1"/>
    </row>
    <row r="10" spans="3:10">
      <c r="C10" s="103" t="s">
        <v>28</v>
      </c>
      <c r="D10" s="103"/>
      <c r="E10" s="103"/>
      <c r="F10" s="103"/>
    </row>
    <row r="11" spans="3:10">
      <c r="C11" s="103" t="str">
        <f>'Saldo Deuda'!C11:F11</f>
        <v>Al 30 de Junio de 2026</v>
      </c>
      <c r="D11" s="103"/>
      <c r="E11" s="103"/>
      <c r="F11" s="103"/>
    </row>
    <row r="12" spans="3:10" ht="6.75" customHeight="1">
      <c r="C12" s="25"/>
      <c r="D12" s="25"/>
      <c r="E12" s="25"/>
      <c r="F12" s="25"/>
    </row>
    <row r="13" spans="3:10" ht="18" thickBot="1">
      <c r="C13" s="3" t="s">
        <v>12</v>
      </c>
      <c r="D13" s="3" t="s">
        <v>31</v>
      </c>
      <c r="E13" s="3" t="s">
        <v>13</v>
      </c>
      <c r="F13" s="3" t="s">
        <v>5</v>
      </c>
      <c r="G13" s="40"/>
    </row>
    <row r="14" spans="3:10" ht="15.75" thickTop="1">
      <c r="C14" s="5" t="s">
        <v>14</v>
      </c>
      <c r="D14" s="36">
        <v>283566.22999633208</v>
      </c>
      <c r="E14" s="13">
        <f>SUM(E22:E24)</f>
        <v>181191.09642885</v>
      </c>
      <c r="F14" s="17">
        <f>+E14/D16</f>
        <v>0.45098459803360758</v>
      </c>
      <c r="G14" s="17"/>
      <c r="H14" s="45"/>
      <c r="I14" s="4"/>
    </row>
    <row r="15" spans="3:10">
      <c r="C15" s="5" t="s">
        <v>15</v>
      </c>
      <c r="D15" s="36">
        <v>118201.58473366796</v>
      </c>
      <c r="E15" s="15">
        <f>SUM(E25:E26)</f>
        <v>160000</v>
      </c>
      <c r="F15" s="23">
        <f>+E15/D16</f>
        <v>0.39823996381473409</v>
      </c>
      <c r="G15" s="17"/>
      <c r="H15" s="45"/>
      <c r="I15" s="4"/>
    </row>
    <row r="16" spans="3:10" ht="15.75" thickBot="1">
      <c r="C16" s="6" t="s">
        <v>10</v>
      </c>
      <c r="D16" s="16">
        <f>SUM(D14:D15)</f>
        <v>401767.81473000004</v>
      </c>
      <c r="E16" s="16">
        <f>SUM(E14:E15)</f>
        <v>341191.09642884997</v>
      </c>
      <c r="F16" s="24">
        <f>+E16/D16</f>
        <v>0.84922456184834161</v>
      </c>
      <c r="G16" s="31"/>
      <c r="H16" s="8"/>
      <c r="I16" s="4"/>
      <c r="J16" s="8"/>
    </row>
    <row r="17" spans="3:17" ht="4.5" customHeight="1" thickTop="1">
      <c r="C17" s="28"/>
      <c r="D17" s="29"/>
      <c r="E17" s="29"/>
      <c r="F17" s="30"/>
    </row>
    <row r="18" spans="3:17" ht="12" customHeight="1">
      <c r="C18" s="39" t="s">
        <v>30</v>
      </c>
      <c r="D18" s="29"/>
      <c r="E18" s="29"/>
      <c r="F18" s="30"/>
      <c r="H18" s="105"/>
      <c r="I18" s="105"/>
      <c r="J18" s="105"/>
      <c r="K18" s="105"/>
      <c r="L18" s="105"/>
      <c r="M18" s="105"/>
      <c r="N18" s="105"/>
      <c r="O18" s="105"/>
      <c r="P18" s="105"/>
      <c r="Q18" s="105"/>
    </row>
    <row r="19" spans="3:17" ht="43.5" customHeight="1">
      <c r="C19" s="104" t="s">
        <v>38</v>
      </c>
      <c r="D19" s="104"/>
      <c r="E19" s="104"/>
      <c r="F19" s="104"/>
    </row>
    <row r="21" spans="3:17" ht="15.75" thickBot="1">
      <c r="C21" s="3" t="s">
        <v>2</v>
      </c>
      <c r="D21" s="3" t="s">
        <v>3</v>
      </c>
      <c r="E21" s="3" t="s">
        <v>4</v>
      </c>
      <c r="F21" s="3" t="s">
        <v>5</v>
      </c>
      <c r="H21" s="8"/>
    </row>
    <row r="22" spans="3:17" ht="15.75" thickTop="1">
      <c r="C22" s="5" t="s">
        <v>6</v>
      </c>
      <c r="D22" s="15">
        <v>197.95793139999998</v>
      </c>
      <c r="E22" s="15">
        <v>11723.898079085999</v>
      </c>
      <c r="F22" s="17">
        <f>+E22/$E$27</f>
        <v>3.4361676496827441E-2</v>
      </c>
      <c r="G22" s="8"/>
      <c r="H22" s="8"/>
      <c r="I22" s="8"/>
      <c r="J22" s="8"/>
      <c r="K22" s="8"/>
      <c r="L22" s="8"/>
      <c r="M22" s="8"/>
    </row>
    <row r="23" spans="3:17">
      <c r="C23" s="5" t="s">
        <v>7</v>
      </c>
      <c r="D23" s="33">
        <v>13.660059472999999</v>
      </c>
      <c r="E23" s="33">
        <v>818.77334976400005</v>
      </c>
      <c r="F23" s="17">
        <f t="shared" ref="F23:F26" si="0">+E23/$E$27</f>
        <v>2.3997500472136214E-3</v>
      </c>
      <c r="G23" s="49"/>
      <c r="H23" s="8"/>
      <c r="I23" s="8"/>
      <c r="J23" s="8"/>
      <c r="K23" s="8"/>
      <c r="L23" s="8"/>
      <c r="M23" s="44"/>
    </row>
    <row r="24" spans="3:17">
      <c r="C24" s="5" t="s">
        <v>8</v>
      </c>
      <c r="D24" s="33">
        <v>2750</v>
      </c>
      <c r="E24" s="33">
        <v>168648.42499999999</v>
      </c>
      <c r="F24" s="17">
        <f t="shared" si="0"/>
        <v>0.49429315936199691</v>
      </c>
      <c r="G24" s="101"/>
      <c r="H24" s="8"/>
      <c r="I24" s="8"/>
      <c r="J24" s="8"/>
      <c r="K24" s="8"/>
      <c r="L24" s="8"/>
    </row>
    <row r="25" spans="3:17">
      <c r="C25" s="5" t="s">
        <v>9</v>
      </c>
      <c r="D25" s="33">
        <v>2701.7282549640004</v>
      </c>
      <c r="E25" s="33">
        <v>160000</v>
      </c>
      <c r="F25" s="17">
        <f t="shared" si="0"/>
        <v>0.46894541409396212</v>
      </c>
      <c r="H25" s="8"/>
      <c r="I25" s="8"/>
      <c r="J25" s="8"/>
      <c r="K25" s="8"/>
    </row>
    <row r="26" spans="3:17">
      <c r="C26" s="5" t="s">
        <v>25</v>
      </c>
      <c r="D26" s="27">
        <v>0</v>
      </c>
      <c r="E26" s="27">
        <v>0</v>
      </c>
      <c r="F26" s="40">
        <f t="shared" si="0"/>
        <v>0</v>
      </c>
      <c r="G26" s="31"/>
      <c r="K26" s="4"/>
      <c r="L26" s="4"/>
      <c r="M26" s="4"/>
      <c r="N26" s="4"/>
    </row>
    <row r="27" spans="3:17" ht="15.75" thickBot="1">
      <c r="C27" s="6" t="s">
        <v>16</v>
      </c>
      <c r="D27" s="16">
        <f>SUM(D22:D26)</f>
        <v>5663.3462458370004</v>
      </c>
      <c r="E27" s="16">
        <f>SUM(E22:E26)</f>
        <v>341191.09642884997</v>
      </c>
      <c r="F27" s="22"/>
      <c r="G27" s="34"/>
      <c r="H27" s="46"/>
      <c r="I27" s="46"/>
      <c r="J27" s="41"/>
    </row>
    <row r="28" spans="3:17" ht="15.75" thickTop="1">
      <c r="D28" s="4"/>
      <c r="E28" s="15"/>
      <c r="G28" s="34"/>
      <c r="H28" s="8"/>
    </row>
    <row r="29" spans="3:17">
      <c r="C29" s="4"/>
      <c r="D29" s="41"/>
      <c r="E29" s="37"/>
      <c r="H29" s="41"/>
      <c r="I29" s="11"/>
    </row>
    <row r="30" spans="3:17">
      <c r="C30" s="38"/>
      <c r="D30" s="8"/>
      <c r="E30" s="34"/>
      <c r="H30" s="8"/>
      <c r="I30" s="8"/>
    </row>
    <row r="31" spans="3:17">
      <c r="C31" s="12"/>
      <c r="D31" s="8"/>
      <c r="E31" s="35"/>
      <c r="H31" s="8"/>
      <c r="I31" s="8"/>
    </row>
    <row r="32" spans="3:17">
      <c r="C32" s="4"/>
      <c r="D32" s="8"/>
      <c r="E32" s="42"/>
    </row>
    <row r="33" spans="8:9">
      <c r="H33" s="51"/>
      <c r="I33" s="50"/>
    </row>
  </sheetData>
  <mergeCells count="6">
    <mergeCell ref="C19:F19"/>
    <mergeCell ref="H18:Q18"/>
    <mergeCell ref="C7:F7"/>
    <mergeCell ref="C8:F8"/>
    <mergeCell ref="C10:F10"/>
    <mergeCell ref="C11:F11"/>
  </mergeCells>
  <pageMargins left="0.7" right="0.7" top="0.75" bottom="0.75" header="0.3" footer="0.3"/>
  <pageSetup orientation="portrait" horizontalDpi="4294967295" verticalDpi="4294967295" r:id="rId1"/>
  <ignoredErrors>
    <ignoredError sqref="E14:E15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76DF2-BDBD-4CF6-A0B9-42938EBFF439}">
  <dimension ref="C8:M1048576"/>
  <sheetViews>
    <sheetView showGridLines="0" workbookViewId="0"/>
  </sheetViews>
  <sheetFormatPr defaultColWidth="9.140625" defaultRowHeight="12.75"/>
  <cols>
    <col min="1" max="1" width="6.28515625" style="54" customWidth="1"/>
    <col min="2" max="2" width="7" style="54" customWidth="1"/>
    <col min="3" max="3" width="14.28515625" style="54" customWidth="1"/>
    <col min="4" max="4" width="13.140625" style="54" customWidth="1"/>
    <col min="5" max="5" width="19" style="54" customWidth="1"/>
    <col min="6" max="6" width="21.7109375" style="54" bestFit="1" customWidth="1"/>
    <col min="7" max="8" width="18.5703125" style="54" bestFit="1" customWidth="1"/>
    <col min="9" max="9" width="17.5703125" style="54" bestFit="1" customWidth="1"/>
    <col min="10" max="10" width="18.5703125" style="54" bestFit="1" customWidth="1"/>
    <col min="11" max="11" width="13.42578125" style="54" customWidth="1"/>
    <col min="12" max="12" width="9.140625" style="54"/>
    <col min="13" max="13" width="10.7109375" style="54" bestFit="1" customWidth="1"/>
    <col min="14" max="16384" width="9.140625" style="54"/>
  </cols>
  <sheetData>
    <row r="8" spans="3:13" ht="15">
      <c r="C8" s="102" t="s">
        <v>37</v>
      </c>
      <c r="D8" s="102"/>
      <c r="E8" s="102"/>
      <c r="F8" s="102"/>
    </row>
    <row r="9" spans="3:13" ht="15">
      <c r="C9" s="102" t="s">
        <v>0</v>
      </c>
      <c r="D9" s="102"/>
      <c r="E9" s="102"/>
      <c r="F9" s="102"/>
    </row>
    <row r="10" spans="3:13" ht="15">
      <c r="C10" s="53"/>
      <c r="D10" s="53"/>
      <c r="E10" s="53"/>
      <c r="F10" s="53"/>
    </row>
    <row r="11" spans="3:13" ht="15">
      <c r="C11" s="102" t="s">
        <v>36</v>
      </c>
      <c r="D11" s="102"/>
      <c r="E11" s="102"/>
      <c r="F11" s="102"/>
    </row>
    <row r="12" spans="3:13" ht="15">
      <c r="C12" s="53"/>
      <c r="D12" s="53"/>
      <c r="E12" s="53"/>
      <c r="F12" s="53"/>
    </row>
    <row r="13" spans="3:13">
      <c r="C13" s="107" t="s">
        <v>1</v>
      </c>
      <c r="D13" s="107"/>
      <c r="E13" s="107"/>
      <c r="F13" s="107"/>
    </row>
    <row r="14" spans="3:13">
      <c r="C14" s="107" t="str">
        <f>'Saldo Deuda'!C11:F11</f>
        <v>Al 30 de Junio de 2026</v>
      </c>
      <c r="D14" s="107"/>
      <c r="E14" s="107"/>
      <c r="F14" s="107"/>
    </row>
    <row r="15" spans="3:13">
      <c r="C15" s="96"/>
      <c r="D15" s="96"/>
      <c r="E15" s="96"/>
      <c r="F15" s="96"/>
    </row>
    <row r="16" spans="3:13" ht="29.25" thickBot="1">
      <c r="C16" s="95" t="s">
        <v>17</v>
      </c>
      <c r="D16" s="94" t="s">
        <v>12</v>
      </c>
      <c r="E16" s="94" t="s">
        <v>3</v>
      </c>
      <c r="F16" s="93" t="s">
        <v>4</v>
      </c>
      <c r="J16" s="92"/>
      <c r="K16" s="91"/>
      <c r="L16" s="91"/>
      <c r="M16" s="91"/>
    </row>
    <row r="17" spans="3:13" ht="15.75" thickTop="1">
      <c r="C17" s="83" t="s">
        <v>18</v>
      </c>
      <c r="D17" s="82"/>
      <c r="E17" s="81">
        <f>SUM(E18:E19)</f>
        <v>1064119379.9459996</v>
      </c>
      <c r="F17" s="80">
        <f>SUM(F18:F19)</f>
        <v>65461766887.679993</v>
      </c>
      <c r="G17" s="97"/>
      <c r="H17" s="97"/>
      <c r="J17" s="79"/>
      <c r="K17" s="79"/>
      <c r="L17" s="78"/>
      <c r="M17" s="78"/>
    </row>
    <row r="18" spans="3:13" ht="14.25">
      <c r="C18" s="75"/>
      <c r="D18" s="77" t="s">
        <v>19</v>
      </c>
      <c r="E18" s="90">
        <v>796665057.56699955</v>
      </c>
      <c r="F18" s="90">
        <v>48987266887.679993</v>
      </c>
      <c r="G18" s="97"/>
      <c r="H18" s="97"/>
      <c r="J18" s="75"/>
      <c r="K18" s="75"/>
      <c r="L18" s="74"/>
      <c r="M18" s="74"/>
    </row>
    <row r="19" spans="3:13" ht="14.25">
      <c r="C19" s="75"/>
      <c r="D19" s="77" t="s">
        <v>20</v>
      </c>
      <c r="E19" s="90">
        <v>267454322.37900001</v>
      </c>
      <c r="F19" s="90">
        <v>16474500000</v>
      </c>
      <c r="G19" s="97"/>
      <c r="H19" s="97"/>
      <c r="J19" s="75"/>
      <c r="K19" s="75"/>
      <c r="L19" s="84"/>
      <c r="M19" s="84"/>
    </row>
    <row r="20" spans="3:13" ht="15">
      <c r="C20" s="89" t="s">
        <v>35</v>
      </c>
      <c r="D20" s="88"/>
      <c r="E20" s="87">
        <f>SUM(E21:E22)</f>
        <v>2358232139.4619989</v>
      </c>
      <c r="F20" s="87">
        <f>SUM(F21:F22)</f>
        <v>145336764378.63498</v>
      </c>
      <c r="G20" s="97"/>
      <c r="H20" s="97"/>
      <c r="J20" s="79"/>
      <c r="K20" s="79"/>
      <c r="L20" s="78"/>
      <c r="M20" s="78"/>
    </row>
    <row r="21" spans="3:13" ht="15">
      <c r="C21" s="75"/>
      <c r="D21" s="77" t="s">
        <v>19</v>
      </c>
      <c r="E21" s="76">
        <v>1481170045.0869987</v>
      </c>
      <c r="F21" s="86">
        <v>92106726066.514999</v>
      </c>
      <c r="G21" s="97"/>
      <c r="H21" s="97"/>
      <c r="I21" s="68"/>
      <c r="J21" s="85"/>
      <c r="K21" s="75"/>
      <c r="L21" s="74"/>
      <c r="M21" s="74"/>
    </row>
    <row r="22" spans="3:13" ht="14.25">
      <c r="C22" s="75"/>
      <c r="D22" s="77" t="s">
        <v>20</v>
      </c>
      <c r="E22" s="76">
        <v>877062094.375</v>
      </c>
      <c r="F22" s="76">
        <v>53230038312.119972</v>
      </c>
      <c r="G22" s="97"/>
      <c r="H22" s="97"/>
      <c r="J22" s="75"/>
      <c r="K22" s="75"/>
      <c r="L22" s="84"/>
      <c r="M22" s="84"/>
    </row>
    <row r="23" spans="3:13" ht="15">
      <c r="C23" s="83" t="s">
        <v>21</v>
      </c>
      <c r="D23" s="82"/>
      <c r="E23" s="81">
        <f>SUM(E24:E25)</f>
        <v>16586161.572999995</v>
      </c>
      <c r="F23" s="80">
        <f>SUM(F24:F25)</f>
        <v>1025044082.6779997</v>
      </c>
      <c r="G23" s="97"/>
      <c r="H23" s="97"/>
      <c r="J23" s="79"/>
      <c r="K23" s="79"/>
      <c r="L23" s="78"/>
      <c r="M23" s="78"/>
    </row>
    <row r="24" spans="3:13" ht="14.25">
      <c r="C24" s="75"/>
      <c r="D24" s="77" t="s">
        <v>19</v>
      </c>
      <c r="E24" s="76">
        <v>16013926.482999995</v>
      </c>
      <c r="F24" s="76">
        <v>990191813.15299976</v>
      </c>
      <c r="G24" s="97"/>
      <c r="H24" s="97"/>
      <c r="J24" s="75"/>
      <c r="K24" s="75"/>
      <c r="L24" s="74"/>
      <c r="M24" s="74"/>
    </row>
    <row r="25" spans="3:13" ht="15">
      <c r="C25" s="75"/>
      <c r="D25" s="77" t="s">
        <v>20</v>
      </c>
      <c r="E25" s="76">
        <v>572235.08999999985</v>
      </c>
      <c r="F25" s="76">
        <v>34852269.525000006</v>
      </c>
      <c r="G25" s="97"/>
      <c r="H25" s="97"/>
      <c r="I25" s="68"/>
      <c r="J25" s="75"/>
      <c r="K25" s="75"/>
      <c r="L25" s="74"/>
      <c r="M25" s="74"/>
    </row>
    <row r="26" spans="3:13" ht="15.75" thickBot="1">
      <c r="C26" s="73" t="s">
        <v>22</v>
      </c>
      <c r="D26" s="73"/>
      <c r="E26" s="72">
        <f>+E17+E20+E23</f>
        <v>3438937680.9809985</v>
      </c>
      <c r="F26" s="72">
        <f>+F17+F20+F23</f>
        <v>211823575348.99298</v>
      </c>
      <c r="G26" s="97"/>
      <c r="H26" s="97"/>
      <c r="I26" s="68"/>
      <c r="J26" s="71"/>
      <c r="K26" s="71"/>
      <c r="L26" s="70"/>
      <c r="M26" s="70"/>
    </row>
    <row r="27" spans="3:13" ht="15.75" thickTop="1">
      <c r="C27" s="108" t="s">
        <v>23</v>
      </c>
      <c r="D27" s="108"/>
      <c r="E27" s="108"/>
      <c r="F27" s="108"/>
      <c r="G27" s="56"/>
      <c r="H27" s="69"/>
      <c r="I27" s="68"/>
      <c r="J27" s="68"/>
    </row>
    <row r="28" spans="3:13" ht="15">
      <c r="C28" s="109"/>
      <c r="D28" s="109"/>
      <c r="E28" s="109"/>
      <c r="F28" s="109"/>
      <c r="G28" s="56"/>
      <c r="H28" s="61"/>
      <c r="I28" s="68"/>
      <c r="J28" s="68"/>
    </row>
    <row r="29" spans="3:13">
      <c r="C29" s="67"/>
      <c r="D29" s="67"/>
      <c r="E29" s="66"/>
      <c r="F29" s="65"/>
      <c r="G29" s="61"/>
      <c r="H29" s="61"/>
    </row>
    <row r="30" spans="3:13">
      <c r="C30" s="64" t="s">
        <v>24</v>
      </c>
      <c r="D30" s="60"/>
      <c r="E30" s="63"/>
      <c r="F30" s="62"/>
      <c r="I30" s="61"/>
    </row>
    <row r="31" spans="3:13">
      <c r="C31" s="106" t="s">
        <v>34</v>
      </c>
      <c r="D31" s="106"/>
      <c r="E31" s="106"/>
      <c r="F31" s="106"/>
    </row>
    <row r="32" spans="3:13" ht="12.75" customHeight="1">
      <c r="C32" s="60" t="s">
        <v>33</v>
      </c>
      <c r="D32" s="60"/>
      <c r="E32" s="60"/>
      <c r="F32" s="60"/>
    </row>
    <row r="33" spans="3:8" ht="12.75" customHeight="1">
      <c r="C33" s="106"/>
      <c r="D33" s="106"/>
      <c r="E33" s="106"/>
      <c r="F33" s="106"/>
      <c r="G33" s="106"/>
      <c r="H33" s="106"/>
    </row>
    <row r="34" spans="3:8">
      <c r="C34" s="59"/>
      <c r="D34" s="59"/>
      <c r="E34" s="58"/>
      <c r="F34" s="57"/>
    </row>
    <row r="35" spans="3:8" ht="15">
      <c r="E35" s="56"/>
      <c r="F35" s="97"/>
      <c r="H35" s="55"/>
    </row>
    <row r="1048576" spans="8:8">
      <c r="H1048576" s="97"/>
    </row>
  </sheetData>
  <mergeCells count="8">
    <mergeCell ref="C33:H33"/>
    <mergeCell ref="C31:F31"/>
    <mergeCell ref="C8:F8"/>
    <mergeCell ref="C9:F9"/>
    <mergeCell ref="C11:F11"/>
    <mergeCell ref="C13:F13"/>
    <mergeCell ref="C14:F14"/>
    <mergeCell ref="C27:F28"/>
  </mergeCells>
  <pageMargins left="0.7" right="0.7" top="0.75" bottom="0.75" header="0.3" footer="0.3"/>
  <pageSetup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bservaci_x00f3_n xmlns="34fe0050-99f8-4994-b714-221fa855c1f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42B12CFAA57C54AA3CB405B4826A63A" ma:contentTypeVersion="13" ma:contentTypeDescription="Create a new document." ma:contentTypeScope="" ma:versionID="a626c9af079451034d73ae08b6b59875">
  <xsd:schema xmlns:xsd="http://www.w3.org/2001/XMLSchema" xmlns:xs="http://www.w3.org/2001/XMLSchema" xmlns:p="http://schemas.microsoft.com/office/2006/metadata/properties" xmlns:ns2="8279a0ae-2a84-48e2-931d-eecc1997422f" xmlns:ns3="34fe0050-99f8-4994-b714-221fa855c1ff" targetNamespace="http://schemas.microsoft.com/office/2006/metadata/properties" ma:root="true" ma:fieldsID="1080a05f1f165c763858a5982e318655" ns2:_="" ns3:_="">
    <xsd:import namespace="8279a0ae-2a84-48e2-931d-eecc1997422f"/>
    <xsd:import namespace="34fe0050-99f8-4994-b714-221fa855c1ff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Observaci_x00f3_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79a0ae-2a84-48e2-931d-eecc1997422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fe0050-99f8-4994-b714-221fa855c1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Observaci_x00f3_n" ma:index="20" nillable="true" ma:displayName="Observación" ma:internalName="Observaci_x00f3_n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6A09E6-9401-42C2-A25E-62BA04FCE27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BDDCCD-7439-4888-9ECE-BBD2D26A471D}">
  <ds:schemaRefs>
    <ds:schemaRef ds:uri="http://purl.org/dc/dcmitype/"/>
    <ds:schemaRef ds:uri="8279a0ae-2a84-48e2-931d-eecc1997422f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  <ds:schemaRef ds:uri="http://schemas.microsoft.com/office/2006/documentManagement/types"/>
    <ds:schemaRef ds:uri="34fe0050-99f8-4994-b714-221fa855c1ff"/>
    <ds:schemaRef ds:uri="http://schemas.microsoft.com/office/infopath/2007/PartnerControl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742C8A7-8901-4590-977F-1127BAAB6B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79a0ae-2a84-48e2-931d-eecc1997422f"/>
    <ds:schemaRef ds:uri="34fe0050-99f8-4994-b714-221fa855c1f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Saldo Deuda</vt:lpstr>
      <vt:lpstr>Financiamiento</vt:lpstr>
      <vt:lpstr>Servicio de Deuda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Virginia Bello</dc:creator>
  <cp:keywords/>
  <dc:description/>
  <cp:lastModifiedBy>Pedro Manuel Joaquin Federico</cp:lastModifiedBy>
  <cp:revision/>
  <dcterms:created xsi:type="dcterms:W3CDTF">2018-11-21T21:56:45Z</dcterms:created>
  <dcterms:modified xsi:type="dcterms:W3CDTF">2026-07-29T19:44:06Z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0x010100E42B12CFAA57C54AA3CB405B4826A63A</vt:lpwstr>
  </property>
</Properties>
</file>