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\\CPSVRFIL01\cp-file\BACK-OFFICE\ESTADÍSTICAS-DE-DEUDA\Portal MH - Publicación de Deuda\2022\07-Julio\"/>
    </mc:Choice>
  </mc:AlternateContent>
  <xr:revisionPtr revIDLastSave="0" documentId="13_ncr:1_{80260776-79C8-46F9-ABA0-B6E90426399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aldo Deuda" sheetId="1" r:id="rId1"/>
    <sheet name="Financiamiento" sheetId="2" r:id="rId2"/>
    <sheet name="Servicio Deud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2" l="1"/>
  <c r="D27" i="2"/>
  <c r="E15" i="1" l="1"/>
  <c r="D20" i="1" l="1"/>
  <c r="D21" i="1" s="1"/>
  <c r="F25" i="2" l="1"/>
  <c r="F24" i="2"/>
  <c r="F23" i="2"/>
  <c r="F22" i="2"/>
  <c r="E14" i="2"/>
  <c r="F14" i="2" s="1"/>
  <c r="C23" i="1" l="1"/>
  <c r="E13" i="2" l="1"/>
  <c r="F13" i="2" l="1"/>
  <c r="E15" i="2"/>
  <c r="E19" i="1"/>
  <c r="E18" i="1"/>
  <c r="E17" i="1"/>
  <c r="E16" i="1"/>
  <c r="E20" i="1" l="1"/>
  <c r="E19" i="3"/>
  <c r="D15" i="2"/>
  <c r="F19" i="3"/>
  <c r="F16" i="3"/>
  <c r="E16" i="3"/>
  <c r="F13" i="3"/>
  <c r="E13" i="3"/>
  <c r="F26" i="2"/>
  <c r="C7" i="2"/>
  <c r="C7" i="3" s="1"/>
  <c r="C6" i="2"/>
  <c r="C6" i="3" s="1"/>
  <c r="C5" i="2"/>
  <c r="C5" i="3" s="1"/>
  <c r="C10" i="2"/>
  <c r="C10" i="3" s="1"/>
  <c r="E22" i="3" l="1"/>
  <c r="F22" i="3"/>
  <c r="F15" i="2"/>
  <c r="F15" i="1" l="1"/>
  <c r="F19" i="1"/>
  <c r="F18" i="1"/>
  <c r="F16" i="1"/>
  <c r="F17" i="1"/>
</calcChain>
</file>

<file path=xl/sharedStrings.xml><?xml version="1.0" encoding="utf-8"?>
<sst xmlns="http://schemas.openxmlformats.org/spreadsheetml/2006/main" count="60" uniqueCount="42">
  <si>
    <t>DIRECCIÓN GENERAL DE CRÉDITO PÚBLICO</t>
  </si>
  <si>
    <t>MINISTERIO DE HACIENDA</t>
  </si>
  <si>
    <t>REPÚBLICA DOMINICANA</t>
  </si>
  <si>
    <t>Saldo de Deuda Pública del SPNF</t>
  </si>
  <si>
    <t xml:space="preserve">Cifras preliminares en millones </t>
  </si>
  <si>
    <t>Tipo de Acreedor</t>
  </si>
  <si>
    <t>Monto US$</t>
  </si>
  <si>
    <t>Monto RD$</t>
  </si>
  <si>
    <t>%</t>
  </si>
  <si>
    <t>Organismos Multilaterales</t>
  </si>
  <si>
    <t>Bilaterales</t>
  </si>
  <si>
    <t>Bonos Externos</t>
  </si>
  <si>
    <t xml:space="preserve">Bonos Internos </t>
  </si>
  <si>
    <t>TOTAL DEUDA SPNF</t>
  </si>
  <si>
    <t xml:space="preserve"> % del PIB</t>
  </si>
  <si>
    <t>Fuente de Deuda</t>
  </si>
  <si>
    <t>Ejecución</t>
  </si>
  <si>
    <t>Financiamiento Externo</t>
  </si>
  <si>
    <t>Financiamiento Interno</t>
  </si>
  <si>
    <t>TOTAL FINANCIAMIENTO</t>
  </si>
  <si>
    <t>Servicio</t>
  </si>
  <si>
    <t>Amortización</t>
  </si>
  <si>
    <t>Externa</t>
  </si>
  <si>
    <t>Interna</t>
  </si>
  <si>
    <t>Intereses</t>
  </si>
  <si>
    <t>Comisión</t>
  </si>
  <si>
    <t>Total General</t>
  </si>
  <si>
    <t>Fuente: Dirección General de Crédito Público, Sistema de Gestión y Análisis de la Deuda (SIGADE)</t>
  </si>
  <si>
    <t>Notas:</t>
  </si>
  <si>
    <t>2) Cifras de servicio de deuda pública ejecutadas a través del capítulo 0998 (Administración de Deuda Pública y Activos Financieros).</t>
  </si>
  <si>
    <t>Banca Interna</t>
  </si>
  <si>
    <t>PIB</t>
  </si>
  <si>
    <t>TC</t>
  </si>
  <si>
    <t>Cifras preliminares en millones</t>
  </si>
  <si>
    <t xml:space="preserve">1) Corresponde a los pagos en modalidades efectivo y capitalización realizados por el Gobierno Central.
</t>
  </si>
  <si>
    <t>Banca/Suplidores</t>
  </si>
  <si>
    <t>Notas</t>
  </si>
  <si>
    <r>
      <t xml:space="preserve">Presupuesto </t>
    </r>
    <r>
      <rPr>
        <b/>
        <i/>
        <vertAlign val="superscript"/>
        <sz val="11"/>
        <color theme="0"/>
        <rFont val="Calibri"/>
        <family val="2"/>
        <scheme val="minor"/>
      </rPr>
      <t>1/</t>
    </r>
  </si>
  <si>
    <t>1) Conforme a lo establecido en el artículo 65 de la Ley No. 345-21, las fuentes financieras podrían presentar cambios en cuanto a la distribución y/o la composición de las mismas, respecto a las presentadas en el artículo 16 del Presupuesto General del Estado.</t>
  </si>
  <si>
    <t>2) Bonos externos no considera monto por US$1,162.2 millones correspondientes a principal de títulos recomprados en la operación de manejo de pasivo de febrero 2022.  Dicha operación está amparada en el artículo 10 de la Ley No. 348-21 sobre Emisión y Colocación de Valores de Deuda Pública.</t>
  </si>
  <si>
    <t>3) Considera pago de intereses corridos por recompra de títulos por un monto de US$0.8 millones (RD$46.1 millones).</t>
  </si>
  <si>
    <t>Al 31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</si>
</sst>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[&gt;=0.05]#,##0.0;[&lt;=-0.05]\-#,##0.0;?0.0"/>
    <numFmt numFmtId="172" formatCode="[Black]#,##0.0;[Black]\-#,##0.0;;"/>
    <numFmt numFmtId="173" formatCode="[Black][&gt;0.05]#,##0.0;[Black][&lt;-0.05]\-#,##0.0;;"/>
    <numFmt numFmtId="174" formatCode="[Black][&gt;0.5]#,##0;[Black][&lt;-0.5]\-#,##0;;"/>
    <numFmt numFmtId="175" formatCode="_(* #,##0.0_);_(* \(#,##0.0\);_(* &quot;-&quot;??_);_(@_)"/>
    <numFmt numFmtId="176" formatCode="_(* #,##0.0000_);_(* \(#,##0.0000\);_(* &quot;-&quot;??_);_(@_)"/>
    <numFmt numFmtId="177" formatCode="_(* #,##0.000_);_(* \(#,##0.000\);_(* &quot;-&quot;??_);_(@_)"/>
    <numFmt numFmtId="178" formatCode="_(* #,##0.0_);_(* \(#,##0.0\);_(* &quot;-&quot;?_);_(@_)"/>
    <numFmt numFmtId="179" formatCode="_(* #,##0.00000000_);_(* \(#,##0.00000000\);_(* &quot;-&quot;??_);_(@_)"/>
    <numFmt numFmtId="180" formatCode="_(* #,##0.0000000_);_(* \(#,##0.0000000\);_(* &quot;-&quot;??_);_(@_)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12"/>
      <name val="Helv"/>
    </font>
    <font>
      <sz val="10"/>
      <name val="Geneva"/>
    </font>
    <font>
      <u/>
      <sz val="10"/>
      <color indexed="12"/>
      <name val="Times New Roman"/>
      <family val="1"/>
    </font>
    <font>
      <sz val="8"/>
      <color indexed="8"/>
      <name val="Helv"/>
    </font>
    <font>
      <sz val="10"/>
      <name val="Times New Roman"/>
      <family val="1"/>
    </font>
    <font>
      <sz val="10"/>
      <name val="Tms Rmn"/>
    </font>
    <font>
      <sz val="10"/>
      <name val="Courier"/>
      <family val="3"/>
    </font>
    <font>
      <sz val="10"/>
      <color indexed="10"/>
      <name val="MS Sans Serif"/>
      <family val="2"/>
    </font>
    <font>
      <sz val="8"/>
      <name val="Helv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i/>
      <vertAlign val="superscript"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0C0"/>
        <bgColor theme="4" tint="0.79998168889431442"/>
      </patternFill>
    </fill>
    <fill>
      <patternFill patternType="solid">
        <fgColor rgb="FFFFFFCC"/>
      </patternFill>
    </fill>
    <fill>
      <patternFill patternType="solid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2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0" fillId="0" borderId="7">
      <protection hidden="1"/>
    </xf>
    <xf numFmtId="0" fontId="11" fillId="5" borderId="7" applyNumberFormat="0" applyFont="0" applyBorder="0" applyAlignment="0" applyProtection="0">
      <protection hidden="1"/>
    </xf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5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13" fillId="0" borderId="7">
      <alignment horizontal="left"/>
      <protection locked="0"/>
    </xf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16" fillId="0" borderId="0"/>
    <xf numFmtId="39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71" fontId="14" fillId="0" borderId="0" applyFill="0" applyBorder="0" applyAlignment="0" applyProtection="0">
      <alignment horizontal="right"/>
    </xf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4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0" fontId="17" fillId="0" borderId="7" applyNumberFormat="0" applyFill="0" applyBorder="0" applyAlignment="0" applyProtection="0">
      <protection hidden="1"/>
    </xf>
    <xf numFmtId="0" fontId="18" fillId="5" borderId="7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5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30" fillId="7" borderId="0" applyNumberFormat="0" applyBorder="0" applyAlignment="0" applyProtection="0"/>
    <xf numFmtId="0" fontId="33" fillId="10" borderId="11" applyNumberFormat="0" applyAlignment="0" applyProtection="0"/>
    <xf numFmtId="0" fontId="35" fillId="11" borderId="14" applyNumberFormat="0" applyAlignment="0" applyProtection="0"/>
    <xf numFmtId="43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31" fillId="9" borderId="11" applyNumberFormat="0" applyAlignment="0" applyProtection="0"/>
    <xf numFmtId="0" fontId="34" fillId="0" borderId="13" applyNumberFormat="0" applyFill="0" applyAlignment="0" applyProtection="0"/>
    <xf numFmtId="0" fontId="39" fillId="8" borderId="0" applyNumberFormat="0" applyBorder="0" applyAlignment="0" applyProtection="0"/>
    <xf numFmtId="0" fontId="1" fillId="4" borderId="6" applyNumberFormat="0" applyFont="0" applyAlignment="0" applyProtection="0"/>
    <xf numFmtId="0" fontId="32" fillId="10" borderId="12" applyNumberFormat="0" applyAlignment="0" applyProtection="0"/>
    <xf numFmtId="0" fontId="40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3" fillId="10" borderId="11" applyNumberFormat="0" applyAlignment="0" applyProtection="0"/>
    <xf numFmtId="0" fontId="33" fillId="10" borderId="11" applyNumberFormat="0" applyAlignment="0" applyProtection="0"/>
    <xf numFmtId="0" fontId="33" fillId="10" borderId="11" applyNumberFormat="0" applyAlignment="0" applyProtection="0"/>
    <xf numFmtId="0" fontId="33" fillId="10" borderId="11" applyNumberFormat="0" applyAlignment="0" applyProtection="0"/>
    <xf numFmtId="0" fontId="33" fillId="10" borderId="11" applyNumberFormat="0" applyAlignment="0" applyProtection="0"/>
    <xf numFmtId="0" fontId="33" fillId="10" borderId="11" applyNumberFormat="0" applyAlignment="0" applyProtection="0"/>
    <xf numFmtId="0" fontId="33" fillId="10" borderId="11" applyNumberFormat="0" applyAlignment="0" applyProtection="0"/>
    <xf numFmtId="0" fontId="33" fillId="10" borderId="11" applyNumberFormat="0" applyAlignment="0" applyProtection="0"/>
    <xf numFmtId="0" fontId="33" fillId="10" borderId="11" applyNumberFormat="0" applyAlignment="0" applyProtection="0"/>
    <xf numFmtId="0" fontId="33" fillId="10" borderId="11" applyNumberFormat="0" applyAlignment="0" applyProtection="0"/>
    <xf numFmtId="0" fontId="33" fillId="10" borderId="11" applyNumberFormat="0" applyAlignment="0" applyProtection="0"/>
    <xf numFmtId="0" fontId="33" fillId="10" borderId="11" applyNumberFormat="0" applyAlignment="0" applyProtection="0"/>
    <xf numFmtId="0" fontId="33" fillId="10" borderId="11" applyNumberFormat="0" applyAlignment="0" applyProtection="0"/>
    <xf numFmtId="0" fontId="33" fillId="10" borderId="11" applyNumberFormat="0" applyAlignment="0" applyProtection="0"/>
    <xf numFmtId="0" fontId="33" fillId="10" borderId="11" applyNumberFormat="0" applyAlignment="0" applyProtection="0"/>
    <xf numFmtId="0" fontId="33" fillId="10" borderId="11" applyNumberFormat="0" applyAlignment="0" applyProtection="0"/>
    <xf numFmtId="0" fontId="33" fillId="10" borderId="11" applyNumberFormat="0" applyAlignment="0" applyProtection="0"/>
    <xf numFmtId="0" fontId="33" fillId="10" borderId="11" applyNumberFormat="0" applyAlignment="0" applyProtection="0"/>
    <xf numFmtId="0" fontId="33" fillId="10" borderId="11" applyNumberFormat="0" applyAlignment="0" applyProtection="0"/>
    <xf numFmtId="0" fontId="33" fillId="10" borderId="11" applyNumberFormat="0" applyAlignment="0" applyProtection="0"/>
    <xf numFmtId="0" fontId="33" fillId="10" borderId="11" applyNumberFormat="0" applyAlignment="0" applyProtection="0"/>
    <xf numFmtId="0" fontId="35" fillId="11" borderId="14" applyNumberFormat="0" applyAlignment="0" applyProtection="0"/>
    <xf numFmtId="0" fontId="35" fillId="11" borderId="14" applyNumberFormat="0" applyAlignment="0" applyProtection="0"/>
    <xf numFmtId="0" fontId="35" fillId="11" borderId="14" applyNumberFormat="0" applyAlignment="0" applyProtection="0"/>
    <xf numFmtId="0" fontId="35" fillId="11" borderId="14" applyNumberFormat="0" applyAlignment="0" applyProtection="0"/>
    <xf numFmtId="0" fontId="35" fillId="11" borderId="14" applyNumberFormat="0" applyAlignment="0" applyProtection="0"/>
    <xf numFmtId="0" fontId="35" fillId="11" borderId="14" applyNumberFormat="0" applyAlignment="0" applyProtection="0"/>
    <xf numFmtId="0" fontId="35" fillId="11" borderId="14" applyNumberFormat="0" applyAlignment="0" applyProtection="0"/>
    <xf numFmtId="0" fontId="35" fillId="11" borderId="14" applyNumberFormat="0" applyAlignment="0" applyProtection="0"/>
    <xf numFmtId="0" fontId="35" fillId="11" borderId="14" applyNumberFormat="0" applyAlignment="0" applyProtection="0"/>
    <xf numFmtId="0" fontId="35" fillId="11" borderId="14" applyNumberFormat="0" applyAlignment="0" applyProtection="0"/>
    <xf numFmtId="0" fontId="35" fillId="11" borderId="14" applyNumberFormat="0" applyAlignment="0" applyProtection="0"/>
    <xf numFmtId="0" fontId="35" fillId="11" borderId="14" applyNumberFormat="0" applyAlignment="0" applyProtection="0"/>
    <xf numFmtId="0" fontId="35" fillId="11" borderId="14" applyNumberFormat="0" applyAlignment="0" applyProtection="0"/>
    <xf numFmtId="0" fontId="35" fillId="11" borderId="14" applyNumberFormat="0" applyAlignment="0" applyProtection="0"/>
    <xf numFmtId="0" fontId="35" fillId="11" borderId="14" applyNumberFormat="0" applyAlignment="0" applyProtection="0"/>
    <xf numFmtId="0" fontId="35" fillId="11" borderId="14" applyNumberFormat="0" applyAlignment="0" applyProtection="0"/>
    <xf numFmtId="0" fontId="35" fillId="11" borderId="14" applyNumberFormat="0" applyAlignment="0" applyProtection="0"/>
    <xf numFmtId="0" fontId="35" fillId="11" borderId="14" applyNumberFormat="0" applyAlignment="0" applyProtection="0"/>
    <xf numFmtId="0" fontId="35" fillId="11" borderId="14" applyNumberFormat="0" applyAlignment="0" applyProtection="0"/>
    <xf numFmtId="0" fontId="35" fillId="11" borderId="14" applyNumberFormat="0" applyAlignment="0" applyProtection="0"/>
    <xf numFmtId="0" fontId="35" fillId="11" borderId="1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9" borderId="11" applyNumberFormat="0" applyAlignment="0" applyProtection="0"/>
    <xf numFmtId="0" fontId="31" fillId="9" borderId="11" applyNumberFormat="0" applyAlignment="0" applyProtection="0"/>
    <xf numFmtId="0" fontId="31" fillId="9" borderId="11" applyNumberFormat="0" applyAlignment="0" applyProtection="0"/>
    <xf numFmtId="0" fontId="31" fillId="9" borderId="11" applyNumberFormat="0" applyAlignment="0" applyProtection="0"/>
    <xf numFmtId="0" fontId="31" fillId="9" borderId="11" applyNumberFormat="0" applyAlignment="0" applyProtection="0"/>
    <xf numFmtId="0" fontId="31" fillId="9" borderId="11" applyNumberFormat="0" applyAlignment="0" applyProtection="0"/>
    <xf numFmtId="0" fontId="31" fillId="9" borderId="11" applyNumberFormat="0" applyAlignment="0" applyProtection="0"/>
    <xf numFmtId="0" fontId="31" fillId="9" borderId="11" applyNumberFormat="0" applyAlignment="0" applyProtection="0"/>
    <xf numFmtId="0" fontId="31" fillId="9" borderId="11" applyNumberFormat="0" applyAlignment="0" applyProtection="0"/>
    <xf numFmtId="0" fontId="31" fillId="9" borderId="11" applyNumberFormat="0" applyAlignment="0" applyProtection="0"/>
    <xf numFmtId="0" fontId="31" fillId="9" borderId="11" applyNumberFormat="0" applyAlignment="0" applyProtection="0"/>
    <xf numFmtId="0" fontId="31" fillId="9" borderId="11" applyNumberFormat="0" applyAlignment="0" applyProtection="0"/>
    <xf numFmtId="0" fontId="31" fillId="9" borderId="11" applyNumberFormat="0" applyAlignment="0" applyProtection="0"/>
    <xf numFmtId="0" fontId="31" fillId="9" borderId="11" applyNumberFormat="0" applyAlignment="0" applyProtection="0"/>
    <xf numFmtId="0" fontId="31" fillId="9" borderId="11" applyNumberFormat="0" applyAlignment="0" applyProtection="0"/>
    <xf numFmtId="0" fontId="31" fillId="9" borderId="11" applyNumberFormat="0" applyAlignment="0" applyProtection="0"/>
    <xf numFmtId="0" fontId="31" fillId="9" borderId="11" applyNumberFormat="0" applyAlignment="0" applyProtection="0"/>
    <xf numFmtId="0" fontId="31" fillId="9" borderId="11" applyNumberFormat="0" applyAlignment="0" applyProtection="0"/>
    <xf numFmtId="0" fontId="31" fillId="9" borderId="11" applyNumberFormat="0" applyAlignment="0" applyProtection="0"/>
    <xf numFmtId="0" fontId="31" fillId="9" borderId="11" applyNumberFormat="0" applyAlignment="0" applyProtection="0"/>
    <xf numFmtId="0" fontId="31" fillId="9" borderId="1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39" fontId="16" fillId="0" borderId="0"/>
    <xf numFmtId="39" fontId="16" fillId="0" borderId="0"/>
    <xf numFmtId="0" fontId="8" fillId="0" borderId="0"/>
    <xf numFmtId="39" fontId="16" fillId="0" borderId="0"/>
    <xf numFmtId="39" fontId="16" fillId="0" borderId="0"/>
    <xf numFmtId="39" fontId="16" fillId="0" borderId="0"/>
    <xf numFmtId="39" fontId="16" fillId="0" borderId="0"/>
    <xf numFmtId="39" fontId="16" fillId="0" borderId="0"/>
    <xf numFmtId="39" fontId="16" fillId="0" borderId="0"/>
    <xf numFmtId="39" fontId="16" fillId="0" borderId="0"/>
    <xf numFmtId="39" fontId="16" fillId="0" borderId="0"/>
    <xf numFmtId="39" fontId="16" fillId="0" borderId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8" fillId="4" borderId="6" applyNumberFormat="0" applyFont="0" applyAlignment="0" applyProtection="0"/>
    <xf numFmtId="0" fontId="1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/>
  </cellStyleXfs>
  <cellXfs count="91">
    <xf numFmtId="0" fontId="0" fillId="0" borderId="0" xfId="0"/>
    <xf numFmtId="0" fontId="0" fillId="0" borderId="0" xfId="0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43" fontId="0" fillId="0" borderId="0" xfId="1" applyFont="1"/>
    <xf numFmtId="0" fontId="7" fillId="0" borderId="0" xfId="3" applyFont="1" applyFill="1" applyBorder="1" applyAlignment="1">
      <alignment horizontal="left" indent="2"/>
    </xf>
    <xf numFmtId="0" fontId="4" fillId="0" borderId="1" xfId="3" applyFont="1" applyFill="1" applyBorder="1" applyAlignment="1">
      <alignment horizontal="left" indent="2"/>
    </xf>
    <xf numFmtId="0" fontId="4" fillId="0" borderId="2" xfId="3" applyFont="1" applyFill="1" applyBorder="1" applyAlignment="1">
      <alignment horizontal="left" indent="2"/>
    </xf>
    <xf numFmtId="43" fontId="0" fillId="0" borderId="0" xfId="0" applyNumberFormat="1"/>
    <xf numFmtId="0" fontId="20" fillId="0" borderId="0" xfId="0" applyFont="1"/>
    <xf numFmtId="0" fontId="0" fillId="0" borderId="0" xfId="0" applyAlignment="1">
      <alignment horizontal="right"/>
    </xf>
    <xf numFmtId="0" fontId="21" fillId="0" borderId="0" xfId="0" applyFont="1" applyFill="1"/>
    <xf numFmtId="0" fontId="0" fillId="0" borderId="0" xfId="0" applyAlignment="1">
      <alignment horizontal="left" wrapText="1"/>
    </xf>
    <xf numFmtId="4" fontId="0" fillId="0" borderId="0" xfId="0" applyNumberFormat="1"/>
    <xf numFmtId="43" fontId="23" fillId="0" borderId="0" xfId="1" applyFont="1"/>
    <xf numFmtId="175" fontId="7" fillId="0" borderId="0" xfId="1" applyNumberFormat="1" applyFont="1" applyFill="1" applyBorder="1" applyAlignment="1">
      <alignment horizontal="right"/>
    </xf>
    <xf numFmtId="175" fontId="3" fillId="0" borderId="2" xfId="1" applyNumberFormat="1" applyFont="1" applyFill="1" applyBorder="1"/>
    <xf numFmtId="175" fontId="0" fillId="0" borderId="0" xfId="1" applyNumberFormat="1" applyFont="1" applyFill="1"/>
    <xf numFmtId="175" fontId="3" fillId="0" borderId="1" xfId="1" applyNumberFormat="1" applyFont="1" applyFill="1" applyBorder="1"/>
    <xf numFmtId="164" fontId="0" fillId="0" borderId="0" xfId="2" applyNumberFormat="1" applyFont="1" applyFill="1"/>
    <xf numFmtId="0" fontId="3" fillId="0" borderId="2" xfId="0" applyFont="1" applyFill="1" applyBorder="1"/>
    <xf numFmtId="0" fontId="0" fillId="0" borderId="3" xfId="0" applyFill="1" applyBorder="1" applyAlignment="1">
      <alignment horizontal="left" indent="5"/>
    </xf>
    <xf numFmtId="164" fontId="0" fillId="0" borderId="3" xfId="2" applyNumberFormat="1" applyFont="1" applyFill="1" applyBorder="1"/>
    <xf numFmtId="0" fontId="0" fillId="0" borderId="3" xfId="0" applyFill="1" applyBorder="1"/>
    <xf numFmtId="0" fontId="3" fillId="0" borderId="1" xfId="0" applyFont="1" applyFill="1" applyBorder="1"/>
    <xf numFmtId="0" fontId="0" fillId="0" borderId="0" xfId="0" applyFont="1"/>
    <xf numFmtId="0" fontId="25" fillId="0" borderId="0" xfId="0" applyFont="1"/>
    <xf numFmtId="43" fontId="20" fillId="0" borderId="0" xfId="1" applyFont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3" fillId="0" borderId="4" xfId="0" applyFont="1" applyBorder="1"/>
    <xf numFmtId="0" fontId="0" fillId="0" borderId="0" xfId="0" applyFont="1" applyFill="1"/>
    <xf numFmtId="0" fontId="5" fillId="3" borderId="1" xfId="0" applyFont="1" applyFill="1" applyBorder="1"/>
    <xf numFmtId="175" fontId="5" fillId="3" borderId="1" xfId="1" applyNumberFormat="1" applyFont="1" applyFill="1" applyBorder="1"/>
    <xf numFmtId="0" fontId="3" fillId="0" borderId="0" xfId="0" applyFont="1" applyAlignment="1"/>
    <xf numFmtId="43" fontId="3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43" fontId="5" fillId="3" borderId="1" xfId="1" applyFont="1" applyFill="1" applyBorder="1" applyAlignment="1">
      <alignment horizontal="center" vertical="center" wrapText="1"/>
    </xf>
    <xf numFmtId="43" fontId="24" fillId="0" borderId="0" xfId="1" applyFont="1" applyFill="1" applyBorder="1" applyAlignment="1">
      <alignment horizontal="left" wrapText="1"/>
    </xf>
    <xf numFmtId="164" fontId="7" fillId="0" borderId="0" xfId="2" applyNumberFormat="1" applyFont="1" applyFill="1"/>
    <xf numFmtId="164" fontId="3" fillId="0" borderId="1" xfId="2" applyNumberFormat="1" applyFont="1" applyFill="1" applyBorder="1"/>
    <xf numFmtId="175" fontId="23" fillId="0" borderId="4" xfId="1" applyNumberFormat="1" applyFont="1" applyFill="1" applyBorder="1" applyAlignment="1">
      <alignment horizontal="right"/>
    </xf>
    <xf numFmtId="175" fontId="0" fillId="0" borderId="0" xfId="0" applyNumberFormat="1" applyAlignment="1">
      <alignment horizontal="right"/>
    </xf>
    <xf numFmtId="175" fontId="0" fillId="0" borderId="0" xfId="1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4" fillId="0" borderId="0" xfId="0" applyFont="1" applyFill="1" applyBorder="1" applyAlignment="1">
      <alignment horizontal="left" wrapText="1"/>
    </xf>
    <xf numFmtId="175" fontId="0" fillId="0" borderId="0" xfId="0" applyNumberFormat="1" applyFill="1" applyAlignment="1">
      <alignment horizontal="right"/>
    </xf>
    <xf numFmtId="175" fontId="0" fillId="0" borderId="0" xfId="1" applyNumberFormat="1" applyFont="1" applyFill="1" applyAlignment="1">
      <alignment horizontal="right"/>
    </xf>
    <xf numFmtId="43" fontId="36" fillId="0" borderId="0" xfId="1" applyFont="1"/>
    <xf numFmtId="175" fontId="38" fillId="0" borderId="0" xfId="1" applyNumberFormat="1" applyFont="1" applyFill="1"/>
    <xf numFmtId="0" fontId="4" fillId="0" borderId="0" xfId="3" applyFont="1" applyFill="1" applyBorder="1" applyAlignment="1">
      <alignment horizontal="left" indent="2"/>
    </xf>
    <xf numFmtId="175" fontId="3" fillId="0" borderId="0" xfId="1" applyNumberFormat="1" applyFont="1" applyFill="1" applyBorder="1"/>
    <xf numFmtId="164" fontId="3" fillId="0" borderId="0" xfId="2" applyNumberFormat="1" applyFont="1" applyFill="1" applyBorder="1"/>
    <xf numFmtId="164" fontId="0" fillId="0" borderId="0" xfId="2" applyNumberFormat="1" applyFont="1"/>
    <xf numFmtId="0" fontId="21" fillId="0" borderId="0" xfId="0" applyFont="1"/>
    <xf numFmtId="176" fontId="0" fillId="0" borderId="0" xfId="1" applyNumberFormat="1" applyFont="1"/>
    <xf numFmtId="175" fontId="7" fillId="0" borderId="0" xfId="1" applyNumberFormat="1" applyFont="1" applyFill="1"/>
    <xf numFmtId="175" fontId="0" fillId="0" borderId="0" xfId="1" applyNumberFormat="1" applyFont="1"/>
    <xf numFmtId="175" fontId="23" fillId="0" borderId="0" xfId="1" applyNumberFormat="1" applyFont="1"/>
    <xf numFmtId="165" fontId="0" fillId="0" borderId="0" xfId="0" applyNumberFormat="1" applyFill="1"/>
    <xf numFmtId="177" fontId="0" fillId="0" borderId="0" xfId="1" applyNumberFormat="1" applyFont="1"/>
    <xf numFmtId="43" fontId="21" fillId="0" borderId="0" xfId="1" applyFont="1" applyAlignment="1">
      <alignment horizontal="center"/>
    </xf>
    <xf numFmtId="164" fontId="0" fillId="0" borderId="0" xfId="2" applyNumberFormat="1" applyFont="1" applyAlignment="1">
      <alignment horizontal="right"/>
    </xf>
    <xf numFmtId="4" fontId="0" fillId="0" borderId="0" xfId="2" applyNumberFormat="1" applyFont="1"/>
    <xf numFmtId="43" fontId="42" fillId="0" borderId="0" xfId="1" applyFont="1" applyBorder="1"/>
    <xf numFmtId="0" fontId="44" fillId="0" borderId="0" xfId="3" applyFont="1" applyFill="1" applyBorder="1" applyAlignment="1"/>
    <xf numFmtId="43" fontId="0" fillId="0" borderId="0" xfId="1" applyFont="1" applyFill="1"/>
    <xf numFmtId="178" fontId="0" fillId="0" borderId="0" xfId="0" applyNumberFormat="1"/>
    <xf numFmtId="179" fontId="0" fillId="0" borderId="0" xfId="1" applyNumberFormat="1" applyFont="1"/>
    <xf numFmtId="0" fontId="0" fillId="0" borderId="0" xfId="2" applyNumberFormat="1" applyFont="1"/>
    <xf numFmtId="0" fontId="46" fillId="0" borderId="4" xfId="0" applyFont="1" applyBorder="1"/>
    <xf numFmtId="175" fontId="46" fillId="0" borderId="4" xfId="1" applyNumberFormat="1" applyFont="1" applyFill="1" applyBorder="1" applyAlignment="1">
      <alignment horizontal="right"/>
    </xf>
    <xf numFmtId="0" fontId="7" fillId="0" borderId="0" xfId="0" applyFont="1"/>
    <xf numFmtId="175" fontId="7" fillId="0" borderId="0" xfId="0" applyNumberFormat="1" applyFont="1" applyAlignment="1">
      <alignment horizontal="right"/>
    </xf>
    <xf numFmtId="175" fontId="7" fillId="0" borderId="0" xfId="1" applyNumberFormat="1" applyFont="1" applyAlignment="1">
      <alignment horizontal="right"/>
    </xf>
    <xf numFmtId="175" fontId="7" fillId="0" borderId="0" xfId="0" applyNumberFormat="1" applyFont="1" applyFill="1" applyAlignment="1">
      <alignment horizontal="right"/>
    </xf>
    <xf numFmtId="175" fontId="7" fillId="0" borderId="0" xfId="1" applyNumberFormat="1" applyFont="1" applyFill="1" applyAlignment="1">
      <alignment horizontal="right"/>
    </xf>
    <xf numFmtId="178" fontId="22" fillId="0" borderId="0" xfId="2" applyNumberFormat="1" applyFont="1"/>
    <xf numFmtId="180" fontId="0" fillId="0" borderId="0" xfId="0" applyNumberFormat="1"/>
    <xf numFmtId="0" fontId="0" fillId="0" borderId="0" xfId="0" applyFill="1"/>
    <xf numFmtId="0" fontId="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3" fillId="0" borderId="0" xfId="3" applyFont="1" applyFill="1" applyAlignment="1">
      <alignment vertical="center" wrapText="1"/>
    </xf>
    <xf numFmtId="0" fontId="43" fillId="0" borderId="0" xfId="3" applyFont="1" applyAlignment="1">
      <alignment vertical="center" wrapText="1"/>
    </xf>
    <xf numFmtId="0" fontId="0" fillId="0" borderId="0" xfId="0" applyAlignment="1">
      <alignment horizontal="center"/>
    </xf>
    <xf numFmtId="0" fontId="20" fillId="0" borderId="0" xfId="0" applyFont="1" applyFill="1" applyBorder="1" applyAlignment="1">
      <alignment horizontal="left" wrapText="1"/>
    </xf>
    <xf numFmtId="0" fontId="24" fillId="0" borderId="5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41" fillId="0" borderId="0" xfId="0" applyFont="1" applyFill="1" applyAlignment="1">
      <alignment horizontal="left" vertical="top" wrapText="1"/>
    </xf>
  </cellXfs>
  <cellStyles count="1928">
    <cellStyle name="1 indent" xfId="9" xr:uid="{00000000-0005-0000-0000-000000000000}"/>
    <cellStyle name="2 indents" xfId="10" xr:uid="{00000000-0005-0000-0000-000001000000}"/>
    <cellStyle name="20% - Accent1 10" xfId="686" xr:uid="{F8C2B2D5-AD09-4B14-B906-5D1477556E02}"/>
    <cellStyle name="20% - Accent1 10 2" xfId="687" xr:uid="{324404B7-DE87-4DB2-95CF-0273B58F61B7}"/>
    <cellStyle name="20% - Accent1 10 2 2" xfId="1610" xr:uid="{0198D17C-98FA-4728-8AE1-C8E230547E80}"/>
    <cellStyle name="20% - Accent1 10 3" xfId="1609" xr:uid="{76DC65BF-1E3F-4986-8808-621A00E4361C}"/>
    <cellStyle name="20% - Accent1 11" xfId="688" xr:uid="{0454092E-A505-4A33-83FF-548C32EBFB46}"/>
    <cellStyle name="20% - Accent1 11 2" xfId="1611" xr:uid="{331A56EF-A914-4585-98DA-5AC53D196FFF}"/>
    <cellStyle name="20% - Accent1 12" xfId="689" xr:uid="{C06C616E-365F-4EB7-A68E-565C6E3C0F50}"/>
    <cellStyle name="20% - Accent1 12 2" xfId="1612" xr:uid="{F6F4194C-C393-47D6-88A0-654A0D56D360}"/>
    <cellStyle name="20% - Accent1 2" xfId="641" xr:uid="{B78C2AB4-6DE7-476B-9ED4-3038CC336052}"/>
    <cellStyle name="20% - Accent1 2 2" xfId="690" xr:uid="{51D2E273-193A-4F1E-9DF5-864B9B3EAD07}"/>
    <cellStyle name="20% - Accent1 2 2 2" xfId="1614" xr:uid="{19C88408-11A4-4B49-B67C-9CAD80F59D80}"/>
    <cellStyle name="20% - Accent1 2 3" xfId="691" xr:uid="{D5A3B7BC-D76D-4C51-990D-7DB141A4FB0C}"/>
    <cellStyle name="20% - Accent1 2 3 2" xfId="1615" xr:uid="{DC700536-6D73-46F9-B9E9-5C43D6C3BCE9}"/>
    <cellStyle name="20% - Accent1 2 4" xfId="692" xr:uid="{758667D4-B2AE-4AB4-9D65-CD3A6276BB79}"/>
    <cellStyle name="20% - Accent1 2 4 2" xfId="1616" xr:uid="{CDF51CC9-335A-4C5C-A941-399E0421AE13}"/>
    <cellStyle name="20% - Accent1 2 5" xfId="1613" xr:uid="{11805208-D23F-4BB6-BE57-1A6CC9F77AB8}"/>
    <cellStyle name="20% - Accent1 3" xfId="693" xr:uid="{259B33DF-CCB2-49E4-9D62-DC2933ABFD9D}"/>
    <cellStyle name="20% - Accent1 3 2" xfId="694" xr:uid="{3C3C8CF4-AF50-4872-8D26-B1B4871ED781}"/>
    <cellStyle name="20% - Accent1 3 2 2" xfId="1618" xr:uid="{EAEDF6BD-18ED-4395-9246-34A7CC1FD259}"/>
    <cellStyle name="20% - Accent1 3 3" xfId="1617" xr:uid="{7BFF7E70-2C98-4F14-BA79-E40C3323D01A}"/>
    <cellStyle name="20% - Accent1 4" xfId="695" xr:uid="{0A60FD93-000B-419D-B524-25B6D4086BEC}"/>
    <cellStyle name="20% - Accent1 4 2" xfId="696" xr:uid="{5EEB7AA4-713D-4768-A0AF-73D487A4C7E2}"/>
    <cellStyle name="20% - Accent1 4 2 2" xfId="1620" xr:uid="{0BA9532E-72F3-4533-BFC7-6E8E6ECCA748}"/>
    <cellStyle name="20% - Accent1 4 3" xfId="1619" xr:uid="{94226305-B1B3-4991-9A02-CD573A894837}"/>
    <cellStyle name="20% - Accent1 5" xfId="697" xr:uid="{0EA8C8AC-3350-4F6A-8507-4CE6DB8A3304}"/>
    <cellStyle name="20% - Accent1 5 2" xfId="698" xr:uid="{632D285D-9719-41BB-BF14-9AD75E0A97F8}"/>
    <cellStyle name="20% - Accent1 5 2 2" xfId="1622" xr:uid="{6D8789F5-73AA-48FA-A56D-82046836164F}"/>
    <cellStyle name="20% - Accent1 5 3" xfId="1621" xr:uid="{722E3946-0D8A-4629-ABDC-984746C604F8}"/>
    <cellStyle name="20% - Accent1 6" xfId="699" xr:uid="{E39C39C0-BAF9-4693-9D3C-D0031614871B}"/>
    <cellStyle name="20% - Accent1 6 2" xfId="700" xr:uid="{8F1C4C6D-13A8-472E-91AC-9E8DF70193D5}"/>
    <cellStyle name="20% - Accent1 6 2 2" xfId="1624" xr:uid="{AF08E631-A860-431A-8227-61262249607C}"/>
    <cellStyle name="20% - Accent1 6 3" xfId="1623" xr:uid="{CC280217-F296-4860-9483-76AA3C23F47C}"/>
    <cellStyle name="20% - Accent1 7" xfId="701" xr:uid="{AE8CBE27-C20F-433D-82B9-5B06CC7328E5}"/>
    <cellStyle name="20% - Accent1 7 2" xfId="702" xr:uid="{3218E748-693B-4576-95E9-142AEEB97035}"/>
    <cellStyle name="20% - Accent1 7 2 2" xfId="1626" xr:uid="{47D71306-3258-4359-A1CE-1E5DDCB1BE25}"/>
    <cellStyle name="20% - Accent1 7 3" xfId="1625" xr:uid="{0F290FC8-8060-4D99-96FD-0DD4C86BB036}"/>
    <cellStyle name="20% - Accent1 8" xfId="703" xr:uid="{950CE4E7-A7AF-4CB0-810C-6405DBA489C1}"/>
    <cellStyle name="20% - Accent1 8 2" xfId="704" xr:uid="{AC763DED-7107-45F6-9673-EE99B359469A}"/>
    <cellStyle name="20% - Accent1 8 2 2" xfId="1628" xr:uid="{B8863E3A-0412-448F-BA93-5D3B35A5494D}"/>
    <cellStyle name="20% - Accent1 8 3" xfId="1627" xr:uid="{8E833B9C-9E2A-44A8-B2B4-57F63CA5F8FD}"/>
    <cellStyle name="20% - Accent1 9" xfId="705" xr:uid="{689E89C2-3910-49AB-814A-65E19C3A0B7A}"/>
    <cellStyle name="20% - Accent1 9 2" xfId="706" xr:uid="{8303683B-7F3D-4B8F-9E9E-7CE805473DC9}"/>
    <cellStyle name="20% - Accent1 9 2 2" xfId="1630" xr:uid="{63965539-D201-4C87-A64C-99CE3758BE46}"/>
    <cellStyle name="20% - Accent1 9 3" xfId="1629" xr:uid="{2826232C-53C7-488D-BD49-A7D16A4F671E}"/>
    <cellStyle name="20% - Accent2 10" xfId="707" xr:uid="{84890F6A-E6A6-471F-9EBB-580A7979AD4D}"/>
    <cellStyle name="20% - Accent2 10 2" xfId="708" xr:uid="{D8EF05AC-C685-4055-9100-C23256938D2A}"/>
    <cellStyle name="20% - Accent2 10 2 2" xfId="1632" xr:uid="{AA4118C6-9022-4578-8B17-CA1C71C65531}"/>
    <cellStyle name="20% - Accent2 10 3" xfId="1631" xr:uid="{C7A9166B-312B-4941-ACE1-5D524409BE4B}"/>
    <cellStyle name="20% - Accent2 11" xfId="709" xr:uid="{45F3DDAF-51AE-4382-80A9-EF1FBFA1157D}"/>
    <cellStyle name="20% - Accent2 11 2" xfId="1633" xr:uid="{4F198DCC-2C84-4C1E-A28A-2A40CA3FD0A6}"/>
    <cellStyle name="20% - Accent2 12" xfId="710" xr:uid="{131E56E6-371C-4FA1-AD86-6F9E67F5C0DF}"/>
    <cellStyle name="20% - Accent2 12 2" xfId="1634" xr:uid="{2BBE5723-34EF-408E-B5A7-E6751312CE29}"/>
    <cellStyle name="20% - Accent2 2" xfId="642" xr:uid="{A54E415E-6B21-411D-9E01-1285EE6580B8}"/>
    <cellStyle name="20% - Accent2 2 2" xfId="711" xr:uid="{792F0F1D-9882-41DA-B8FD-51A23797C69D}"/>
    <cellStyle name="20% - Accent2 2 2 2" xfId="1636" xr:uid="{0BBD8E32-1D16-47C9-BEE6-62940EA034D9}"/>
    <cellStyle name="20% - Accent2 2 3" xfId="712" xr:uid="{81F8F3D8-225E-4C82-B97E-FA5A8D3F7BCE}"/>
    <cellStyle name="20% - Accent2 2 3 2" xfId="1637" xr:uid="{148A2D70-2304-4C51-B67B-5824E451E682}"/>
    <cellStyle name="20% - Accent2 2 4" xfId="713" xr:uid="{CD9F9017-4C7D-4390-B2E8-F7B2758CCEBE}"/>
    <cellStyle name="20% - Accent2 2 4 2" xfId="1638" xr:uid="{84919627-09B1-42FA-83A2-6129EC89BE31}"/>
    <cellStyle name="20% - Accent2 2 5" xfId="1635" xr:uid="{2E984572-472B-4025-8300-1A6E57A84B59}"/>
    <cellStyle name="20% - Accent2 3" xfId="714" xr:uid="{764BE606-7852-40A8-8D83-96858FF1D9A5}"/>
    <cellStyle name="20% - Accent2 3 2" xfId="715" xr:uid="{36B41409-D635-43C1-B36C-4AFD695C3098}"/>
    <cellStyle name="20% - Accent2 3 2 2" xfId="1640" xr:uid="{B2A1B243-7E5C-4F34-8CFA-593738BEC416}"/>
    <cellStyle name="20% - Accent2 3 3" xfId="1639" xr:uid="{37AB78AE-5CEF-44F2-885D-303FDDAAE1FA}"/>
    <cellStyle name="20% - Accent2 4" xfId="716" xr:uid="{C5C40A1C-E1DB-497C-9BCA-C40971B5147E}"/>
    <cellStyle name="20% - Accent2 4 2" xfId="717" xr:uid="{25704F7F-D1D9-406D-8A09-A00E81DCCC29}"/>
    <cellStyle name="20% - Accent2 4 2 2" xfId="1642" xr:uid="{D1F830B0-0D4E-4224-A097-59043A5B46FF}"/>
    <cellStyle name="20% - Accent2 4 3" xfId="1641" xr:uid="{3ABD8947-AEC5-42EE-B79F-3E8D47A9F4A6}"/>
    <cellStyle name="20% - Accent2 5" xfId="718" xr:uid="{F3C35C20-4039-466F-A0A2-C597BFDB6759}"/>
    <cellStyle name="20% - Accent2 5 2" xfId="719" xr:uid="{439D3B82-0868-495C-B28F-26ECAE6F44CF}"/>
    <cellStyle name="20% - Accent2 5 2 2" xfId="1644" xr:uid="{796C5533-E492-40E5-81A7-3065B5B5BF1D}"/>
    <cellStyle name="20% - Accent2 5 3" xfId="1643" xr:uid="{27EC21F8-C9D1-4F5E-9270-7C9D08DDCE3E}"/>
    <cellStyle name="20% - Accent2 6" xfId="720" xr:uid="{FFB82667-4C16-4891-A285-57432249BBAC}"/>
    <cellStyle name="20% - Accent2 6 2" xfId="721" xr:uid="{1D099274-8BB5-430C-8733-3D8946B5C0ED}"/>
    <cellStyle name="20% - Accent2 6 2 2" xfId="1646" xr:uid="{CBF22229-CC8D-431F-A8F9-123194395726}"/>
    <cellStyle name="20% - Accent2 6 3" xfId="1645" xr:uid="{0F5FF46E-079E-4927-81F1-8BC2AC171830}"/>
    <cellStyle name="20% - Accent2 7" xfId="722" xr:uid="{0CC07710-3C37-4126-A489-24A438E6DCA0}"/>
    <cellStyle name="20% - Accent2 7 2" xfId="723" xr:uid="{8E24FDB7-35C6-468D-AF23-10EBF0A60022}"/>
    <cellStyle name="20% - Accent2 7 2 2" xfId="1648" xr:uid="{A8970AFF-C5C8-480E-A4B3-3D22DEA050D0}"/>
    <cellStyle name="20% - Accent2 7 3" xfId="1647" xr:uid="{247313AD-E46A-4005-BDF2-1C9E70EBB070}"/>
    <cellStyle name="20% - Accent2 8" xfId="724" xr:uid="{E0E2E451-37C5-475F-94DE-7ED59C87EE01}"/>
    <cellStyle name="20% - Accent2 8 2" xfId="725" xr:uid="{FC86F12F-FCCB-48B5-BF29-51E9EBBCF499}"/>
    <cellStyle name="20% - Accent2 8 2 2" xfId="1650" xr:uid="{1BE2EAA7-B80A-4C20-8EE9-2522C7057451}"/>
    <cellStyle name="20% - Accent2 8 3" xfId="1649" xr:uid="{97A1B57D-924A-48B8-9973-594509A0BE03}"/>
    <cellStyle name="20% - Accent2 9" xfId="726" xr:uid="{90B3339B-C7BD-412B-9D6C-FA94BCAB460C}"/>
    <cellStyle name="20% - Accent2 9 2" xfId="727" xr:uid="{14BC74E1-C97D-425B-97C5-FB743377B1EF}"/>
    <cellStyle name="20% - Accent2 9 2 2" xfId="1652" xr:uid="{75A0A7AB-38E5-40E1-B192-F5F0B035F76E}"/>
    <cellStyle name="20% - Accent2 9 3" xfId="1651" xr:uid="{907BB423-BE20-4B13-8960-6D42493EE56A}"/>
    <cellStyle name="20% - Accent3 10" xfId="728" xr:uid="{42BA246C-F912-4FE2-9761-74865593465E}"/>
    <cellStyle name="20% - Accent3 10 2" xfId="729" xr:uid="{1FEA4552-BA68-49CB-80B2-F0D70E125BE1}"/>
    <cellStyle name="20% - Accent3 10 2 2" xfId="1654" xr:uid="{A261633C-B764-4BD4-95D7-78496166C14C}"/>
    <cellStyle name="20% - Accent3 10 3" xfId="1653" xr:uid="{38389818-4F09-4E1C-BBFC-A27874E7D5BF}"/>
    <cellStyle name="20% - Accent3 11" xfId="730" xr:uid="{446EA198-2BD5-4CA7-A5AC-6A0E48F04B54}"/>
    <cellStyle name="20% - Accent3 11 2" xfId="1655" xr:uid="{4BDC6CBF-DC2B-4DF6-9408-D3EEDFF41DE1}"/>
    <cellStyle name="20% - Accent3 12" xfId="731" xr:uid="{993BCB32-CEFF-4E91-9897-ADA847D807E6}"/>
    <cellStyle name="20% - Accent3 12 2" xfId="1656" xr:uid="{AE5B6960-49E0-4C75-8005-2AFEB9648090}"/>
    <cellStyle name="20% - Accent3 2" xfId="643" xr:uid="{12E06DCF-3444-4F5D-8EEE-B521299F7A9D}"/>
    <cellStyle name="20% - Accent3 2 2" xfId="732" xr:uid="{AA660EDC-861C-4E25-9C9D-6D7E804FF364}"/>
    <cellStyle name="20% - Accent3 2 2 2" xfId="1658" xr:uid="{C97DB198-BC27-4DEA-8410-50EC76705824}"/>
    <cellStyle name="20% - Accent3 2 3" xfId="733" xr:uid="{9F086321-A141-4343-B55A-18A527AFAB6A}"/>
    <cellStyle name="20% - Accent3 2 3 2" xfId="1659" xr:uid="{25D13971-CE47-4393-9B47-9834B31089FB}"/>
    <cellStyle name="20% - Accent3 2 4" xfId="734" xr:uid="{A4D00E09-F84F-487E-A0A3-1B5281438619}"/>
    <cellStyle name="20% - Accent3 2 4 2" xfId="1660" xr:uid="{A0C2D159-2512-413C-90F3-13AE38CC9092}"/>
    <cellStyle name="20% - Accent3 2 5" xfId="1657" xr:uid="{05AC1138-DA1D-443D-B5C4-0E8B30E42AC4}"/>
    <cellStyle name="20% - Accent3 3" xfId="735" xr:uid="{352C61C3-4621-4954-B407-94D4885E10D5}"/>
    <cellStyle name="20% - Accent3 3 2" xfId="736" xr:uid="{A55FBC9C-A1C3-40E4-B200-9EFBDD952A1B}"/>
    <cellStyle name="20% - Accent3 3 2 2" xfId="1662" xr:uid="{8B891789-6EBF-43B7-AF9A-40500BD7F9CC}"/>
    <cellStyle name="20% - Accent3 3 3" xfId="1661" xr:uid="{52A391FA-6A78-40B5-96BE-25A536616FAC}"/>
    <cellStyle name="20% - Accent3 4" xfId="737" xr:uid="{37955891-7E84-4D04-B1BD-CFAC659ABDF6}"/>
    <cellStyle name="20% - Accent3 4 2" xfId="738" xr:uid="{41BDE41E-BAF5-4BD5-92A4-4752B008D16E}"/>
    <cellStyle name="20% - Accent3 4 2 2" xfId="1664" xr:uid="{8FDBD389-537E-45F4-9E65-6A8EFEE8E0C3}"/>
    <cellStyle name="20% - Accent3 4 3" xfId="1663" xr:uid="{A515B976-EEED-41EB-8315-FD2D116E87D3}"/>
    <cellStyle name="20% - Accent3 5" xfId="739" xr:uid="{9A680FD7-89FA-45EA-8050-618A383164E0}"/>
    <cellStyle name="20% - Accent3 5 2" xfId="740" xr:uid="{42B76F03-90B8-4EFA-95E3-49FFB8C12BE4}"/>
    <cellStyle name="20% - Accent3 5 2 2" xfId="1666" xr:uid="{137870B2-809D-4502-AF5D-ACB79095F609}"/>
    <cellStyle name="20% - Accent3 5 3" xfId="1665" xr:uid="{4FE9F2AA-CF73-4B19-9F5A-58CF80B3CD32}"/>
    <cellStyle name="20% - Accent3 6" xfId="741" xr:uid="{EF264B09-81EA-475A-B3C6-B9146080F4F2}"/>
    <cellStyle name="20% - Accent3 6 2" xfId="742" xr:uid="{B7E9DBB6-4B7F-4278-9B67-122F4E2A2DE3}"/>
    <cellStyle name="20% - Accent3 6 2 2" xfId="1668" xr:uid="{7F1A83E4-7B93-4533-A499-D9C18F527851}"/>
    <cellStyle name="20% - Accent3 6 3" xfId="1667" xr:uid="{E70E7558-15BB-4372-AE57-0AD7F394C49F}"/>
    <cellStyle name="20% - Accent3 7" xfId="743" xr:uid="{B18372D4-FBE8-4A13-AB7D-DBBDD6EFD0BC}"/>
    <cellStyle name="20% - Accent3 7 2" xfId="744" xr:uid="{6ADD3206-F982-4BD7-B2A6-4FACC1472ACD}"/>
    <cellStyle name="20% - Accent3 7 2 2" xfId="1670" xr:uid="{A59DAAD2-7A18-42E1-92B1-9B2669EA67A6}"/>
    <cellStyle name="20% - Accent3 7 3" xfId="1669" xr:uid="{5BBA3A63-8B21-4F08-9D76-9B3E879F4233}"/>
    <cellStyle name="20% - Accent3 8" xfId="745" xr:uid="{B6A317AF-0A44-4B62-B615-FF539C1A2E7B}"/>
    <cellStyle name="20% - Accent3 8 2" xfId="746" xr:uid="{DA4B1ED1-BBDA-4B56-A2CF-43D261B5FFE9}"/>
    <cellStyle name="20% - Accent3 8 2 2" xfId="1672" xr:uid="{82E3AF32-97A6-41C1-87EC-F2B40A8E26E2}"/>
    <cellStyle name="20% - Accent3 8 3" xfId="1671" xr:uid="{9D350B5B-5B7A-4F3F-A6FA-7E9BF355E663}"/>
    <cellStyle name="20% - Accent3 9" xfId="747" xr:uid="{7DB7779A-8A14-4384-83EE-DADF9EC609BA}"/>
    <cellStyle name="20% - Accent3 9 2" xfId="748" xr:uid="{E42597E5-877F-425B-86CB-C4623DD1C507}"/>
    <cellStyle name="20% - Accent3 9 2 2" xfId="1674" xr:uid="{5AF17D3F-C32C-4130-971D-172B68C12BE3}"/>
    <cellStyle name="20% - Accent3 9 3" xfId="1673" xr:uid="{2659C7E2-CA66-475E-9773-78735A88E5B3}"/>
    <cellStyle name="20% - Accent4 10" xfId="749" xr:uid="{A1DCFB77-A35A-4408-8229-7794D6B25959}"/>
    <cellStyle name="20% - Accent4 10 2" xfId="750" xr:uid="{689BDB8D-D56C-4427-89D3-BD150F6D6D54}"/>
    <cellStyle name="20% - Accent4 10 2 2" xfId="1676" xr:uid="{D7DD81D6-347C-4CAA-80DB-CFCBE1E9D31F}"/>
    <cellStyle name="20% - Accent4 10 3" xfId="1675" xr:uid="{A94523DA-78C7-4AEF-8256-64C845E1EB42}"/>
    <cellStyle name="20% - Accent4 11" xfId="751" xr:uid="{7717F045-C854-4009-B23F-0CCB54861F66}"/>
    <cellStyle name="20% - Accent4 11 2" xfId="1677" xr:uid="{319E6F3B-4A66-4F3C-9EFE-C48EB41C00D7}"/>
    <cellStyle name="20% - Accent4 12" xfId="752" xr:uid="{BBF68E19-9E08-44DF-8CE6-E69727FAD126}"/>
    <cellStyle name="20% - Accent4 12 2" xfId="1678" xr:uid="{AF123BAC-D2EC-46C6-99DD-1F238BF1C77B}"/>
    <cellStyle name="20% - Accent4 2" xfId="644" xr:uid="{EDC4FBAF-FA1E-4D43-A14D-224CEC36A764}"/>
    <cellStyle name="20% - Accent4 2 2" xfId="753" xr:uid="{417CBD46-C609-488C-A5B1-02C13F389C18}"/>
    <cellStyle name="20% - Accent4 2 2 2" xfId="1680" xr:uid="{7342AA4A-E660-46EC-B866-F0124183D500}"/>
    <cellStyle name="20% - Accent4 2 3" xfId="754" xr:uid="{035C5906-B453-4FF0-B2CB-9AF617935831}"/>
    <cellStyle name="20% - Accent4 2 3 2" xfId="1681" xr:uid="{15B9969B-5600-49C4-8606-269A8EC6FC24}"/>
    <cellStyle name="20% - Accent4 2 4" xfId="755" xr:uid="{AA2C8F7E-4D10-4FD0-8935-249587735EAC}"/>
    <cellStyle name="20% - Accent4 2 4 2" xfId="1682" xr:uid="{DFACE6F9-EEF6-4704-8E5E-C57D64536510}"/>
    <cellStyle name="20% - Accent4 2 5" xfId="1679" xr:uid="{47C43644-100A-4261-9993-A13B7665832B}"/>
    <cellStyle name="20% - Accent4 3" xfId="756" xr:uid="{6E15520A-D574-49FE-9464-43A40099C5A2}"/>
    <cellStyle name="20% - Accent4 3 2" xfId="757" xr:uid="{28CBBD48-2BC9-402E-AF8B-5E69F531596D}"/>
    <cellStyle name="20% - Accent4 3 2 2" xfId="1684" xr:uid="{430164B5-82E2-4893-B079-CCB0C9E12F78}"/>
    <cellStyle name="20% - Accent4 3 3" xfId="1683" xr:uid="{01B7EEC0-14AD-4ACC-A187-C9D0F3DA1CDC}"/>
    <cellStyle name="20% - Accent4 4" xfId="758" xr:uid="{CDE1BDA7-F2A6-4B05-856E-999B102B9655}"/>
    <cellStyle name="20% - Accent4 4 2" xfId="759" xr:uid="{26BA7B03-C637-4F3D-B169-48AFE8516102}"/>
    <cellStyle name="20% - Accent4 4 2 2" xfId="1686" xr:uid="{B82F816F-7FC2-489E-B6CF-7C57CA661B8B}"/>
    <cellStyle name="20% - Accent4 4 3" xfId="1685" xr:uid="{63A51AF5-22E4-4E22-AD16-5B7FC74F5EA4}"/>
    <cellStyle name="20% - Accent4 5" xfId="760" xr:uid="{D8F2A43D-D4B8-4429-9B3F-2A7D7E0FA18A}"/>
    <cellStyle name="20% - Accent4 5 2" xfId="761" xr:uid="{F1BF07FE-FBC9-440A-A699-3136AB01EC94}"/>
    <cellStyle name="20% - Accent4 5 2 2" xfId="1688" xr:uid="{03818CF4-2E47-47A7-876C-BD12E72847A8}"/>
    <cellStyle name="20% - Accent4 5 3" xfId="1687" xr:uid="{124553C0-849D-41ED-B05A-064D097546BE}"/>
    <cellStyle name="20% - Accent4 6" xfId="762" xr:uid="{948D55D5-811B-43F0-AE27-85BA8D5ADC18}"/>
    <cellStyle name="20% - Accent4 6 2" xfId="763" xr:uid="{26AAE0F3-609D-4C76-8CE4-D406205BB5AF}"/>
    <cellStyle name="20% - Accent4 6 2 2" xfId="1690" xr:uid="{FC8D6522-771D-4435-8BB1-494C8663ECBC}"/>
    <cellStyle name="20% - Accent4 6 3" xfId="1689" xr:uid="{A720BE39-1150-48F7-9ECA-13DD7D6CD301}"/>
    <cellStyle name="20% - Accent4 7" xfId="764" xr:uid="{36FE0196-BC35-4EB9-881A-82F910A4DC9B}"/>
    <cellStyle name="20% - Accent4 7 2" xfId="765" xr:uid="{9618BD21-9AF8-4AA7-B24A-706B9BAD5896}"/>
    <cellStyle name="20% - Accent4 7 2 2" xfId="1692" xr:uid="{2B43AED1-F36A-4718-97C0-A4663D0800E7}"/>
    <cellStyle name="20% - Accent4 7 3" xfId="1691" xr:uid="{1E6E07DC-1417-4314-89C9-4894C2D90DDB}"/>
    <cellStyle name="20% - Accent4 8" xfId="766" xr:uid="{C2BDC3DD-49FC-44C1-8994-C3CCC74F1B0F}"/>
    <cellStyle name="20% - Accent4 8 2" xfId="767" xr:uid="{4599C7AC-E0F0-425D-9D62-8DE7DF94616B}"/>
    <cellStyle name="20% - Accent4 8 2 2" xfId="1694" xr:uid="{F8CD6D77-3B1C-49BD-B881-7216920D796F}"/>
    <cellStyle name="20% - Accent4 8 3" xfId="1693" xr:uid="{2D3E549D-7B02-40ED-A196-7E40FD73BD27}"/>
    <cellStyle name="20% - Accent4 9" xfId="768" xr:uid="{BBF538EF-EA20-4BEF-A212-7BA449622A2A}"/>
    <cellStyle name="20% - Accent4 9 2" xfId="769" xr:uid="{C60A25E5-DFA2-4778-BADE-D34E2EFE82DF}"/>
    <cellStyle name="20% - Accent4 9 2 2" xfId="1696" xr:uid="{0972E709-979E-4FEA-ADE4-7DEB87966BE4}"/>
    <cellStyle name="20% - Accent4 9 3" xfId="1695" xr:uid="{73DD0066-B371-4C62-B2BF-92C6CF0D3102}"/>
    <cellStyle name="20% - Accent5 10" xfId="770" xr:uid="{850FACDF-96AE-4B02-85F6-D9AEA1CB5BEB}"/>
    <cellStyle name="20% - Accent5 10 2" xfId="771" xr:uid="{82D161E1-E8C3-44C4-8CB0-C399EF481DE1}"/>
    <cellStyle name="20% - Accent5 10 2 2" xfId="1698" xr:uid="{F91D92F0-A3BA-40BB-96DD-5A9A9D081D37}"/>
    <cellStyle name="20% - Accent5 10 3" xfId="1697" xr:uid="{78CF3CFA-FA57-4626-95A9-655DE6175F7B}"/>
    <cellStyle name="20% - Accent5 11" xfId="772" xr:uid="{E9EC0288-B31E-4EA8-B84C-9AC4DA1CF9A8}"/>
    <cellStyle name="20% - Accent5 11 2" xfId="1699" xr:uid="{FCB5AA06-7C92-46C1-A2FA-6AAC77B2B79B}"/>
    <cellStyle name="20% - Accent5 12" xfId="773" xr:uid="{B6877732-5DC9-46C7-A84F-6FCB5F64E796}"/>
    <cellStyle name="20% - Accent5 12 2" xfId="1700" xr:uid="{F2A1BA78-7D10-4B4D-8259-2201C3BBC3DF}"/>
    <cellStyle name="20% - Accent5 2" xfId="645" xr:uid="{77667281-26CF-4692-AD29-5D4C19947846}"/>
    <cellStyle name="20% - Accent5 2 2" xfId="774" xr:uid="{2BB377F9-80D9-41A8-8DBB-13CB998F0E08}"/>
    <cellStyle name="20% - Accent5 2 2 2" xfId="1702" xr:uid="{94167119-19B6-494D-BB28-7A365D1497DE}"/>
    <cellStyle name="20% - Accent5 2 3" xfId="775" xr:uid="{5BC4756B-B0F3-4F46-820B-A6DD7C704126}"/>
    <cellStyle name="20% - Accent5 2 3 2" xfId="1703" xr:uid="{E0951652-DEEB-460C-A0F2-7657AF57C4C1}"/>
    <cellStyle name="20% - Accent5 2 4" xfId="776" xr:uid="{511AB305-5C98-48D9-AC72-D45FF4B087ED}"/>
    <cellStyle name="20% - Accent5 2 4 2" xfId="1704" xr:uid="{468A5828-CD65-4AFC-8104-152942A8AF5A}"/>
    <cellStyle name="20% - Accent5 2 5" xfId="1701" xr:uid="{935A0344-419D-4AA6-852D-6FED000C37DD}"/>
    <cellStyle name="20% - Accent5 3" xfId="777" xr:uid="{C7A73C37-8083-4745-BDE5-677F352B888F}"/>
    <cellStyle name="20% - Accent5 3 2" xfId="778" xr:uid="{15EB1B5C-A859-4ABC-AF1E-C00249C39C24}"/>
    <cellStyle name="20% - Accent5 3 2 2" xfId="1706" xr:uid="{44732B9E-ED92-468C-90F8-694B4B1C493B}"/>
    <cellStyle name="20% - Accent5 3 3" xfId="1705" xr:uid="{31801770-0447-4520-B4B7-931D71715A20}"/>
    <cellStyle name="20% - Accent5 4" xfId="779" xr:uid="{61E5D47B-534D-409C-8D9E-8B0344805DB9}"/>
    <cellStyle name="20% - Accent5 4 2" xfId="780" xr:uid="{50CC0EEF-9935-4DAC-B943-21266941DE75}"/>
    <cellStyle name="20% - Accent5 4 2 2" xfId="1708" xr:uid="{827110ED-F980-4335-9475-050C8F527E92}"/>
    <cellStyle name="20% - Accent5 4 3" xfId="1707" xr:uid="{60DFC644-1558-47C0-B7C9-F515C78C826D}"/>
    <cellStyle name="20% - Accent5 5" xfId="781" xr:uid="{EF9C7F90-1733-4D5F-ACDE-D310B09B581D}"/>
    <cellStyle name="20% - Accent5 5 2" xfId="782" xr:uid="{007A4951-6364-4B16-8584-3E2B716B50C9}"/>
    <cellStyle name="20% - Accent5 5 2 2" xfId="1710" xr:uid="{86B729F9-100B-42D4-9845-95612B5BE0A0}"/>
    <cellStyle name="20% - Accent5 5 3" xfId="1709" xr:uid="{E8C79C57-E58B-422C-A797-6C1373D11F81}"/>
    <cellStyle name="20% - Accent5 6" xfId="783" xr:uid="{E985A23A-73D9-4B37-B8A9-DB00E22CC8BF}"/>
    <cellStyle name="20% - Accent5 6 2" xfId="784" xr:uid="{0F357431-8226-41B5-B187-CF1D8D7282F1}"/>
    <cellStyle name="20% - Accent5 6 2 2" xfId="1712" xr:uid="{10DDF142-0405-4F39-A843-8B69A821787C}"/>
    <cellStyle name="20% - Accent5 6 3" xfId="1711" xr:uid="{B967ABEF-A69A-454E-B739-55D1BE13734F}"/>
    <cellStyle name="20% - Accent5 7" xfId="785" xr:uid="{99E0FA62-442E-42F8-8E80-1B83CAD7DB4E}"/>
    <cellStyle name="20% - Accent5 7 2" xfId="786" xr:uid="{0839D9EF-7C31-45DB-A5A7-36E0EAE1CB61}"/>
    <cellStyle name="20% - Accent5 7 2 2" xfId="1714" xr:uid="{AD7FF28E-6CB2-4A2E-ACD4-ECD7F0BA0A70}"/>
    <cellStyle name="20% - Accent5 7 3" xfId="1713" xr:uid="{D50C1789-5788-4602-AE4A-E3C3B9E1903C}"/>
    <cellStyle name="20% - Accent5 8" xfId="787" xr:uid="{5E2B0FE5-B32B-48C9-8263-C3E45569F987}"/>
    <cellStyle name="20% - Accent5 8 2" xfId="788" xr:uid="{443AD415-5AB3-4603-B015-32129D93456C}"/>
    <cellStyle name="20% - Accent5 8 2 2" xfId="1716" xr:uid="{0992149A-82E9-4BD9-AA17-5334E9BAB4A4}"/>
    <cellStyle name="20% - Accent5 8 3" xfId="1715" xr:uid="{ECDB08F5-CD92-4A10-AFCC-9FB49905413D}"/>
    <cellStyle name="20% - Accent5 9" xfId="789" xr:uid="{E391834D-EED7-4606-A33A-1DD2BB3833CC}"/>
    <cellStyle name="20% - Accent5 9 2" xfId="790" xr:uid="{10D62263-FAC6-4922-9A62-2FD1FD127FD8}"/>
    <cellStyle name="20% - Accent5 9 2 2" xfId="1718" xr:uid="{94E3FCF0-2DCC-4E6B-AA82-7B97184F7778}"/>
    <cellStyle name="20% - Accent5 9 3" xfId="1717" xr:uid="{66B4BA4C-F2CC-422D-B5D2-E2E021997589}"/>
    <cellStyle name="20% - Accent6 10" xfId="791" xr:uid="{28C6291A-26D7-4646-BFD7-BFC930DA5513}"/>
    <cellStyle name="20% - Accent6 10 2" xfId="792" xr:uid="{9C031442-A939-42A5-90C4-7F1DCBAA419F}"/>
    <cellStyle name="20% - Accent6 10 2 2" xfId="1720" xr:uid="{BA1964FF-73D3-4DE9-B9EA-CBEF4584DDA6}"/>
    <cellStyle name="20% - Accent6 10 3" xfId="1719" xr:uid="{E0896C26-3E6D-402B-8085-FD9708F5899D}"/>
    <cellStyle name="20% - Accent6 11" xfId="793" xr:uid="{38631936-DDCB-4CEA-81C0-F7E005A81CDB}"/>
    <cellStyle name="20% - Accent6 11 2" xfId="1721" xr:uid="{D9FBD1E7-B14C-4CB6-B364-CA1152CFE43F}"/>
    <cellStyle name="20% - Accent6 12" xfId="794" xr:uid="{A8D415D9-55F6-4BA9-B93D-CDF6E77EA4B4}"/>
    <cellStyle name="20% - Accent6 12 2" xfId="1722" xr:uid="{D7D14060-5EF3-4A51-B6AE-C9E5FC25E464}"/>
    <cellStyle name="20% - Accent6 2" xfId="646" xr:uid="{0DA86CC4-988B-4BED-94D3-39ACCD5F6A9D}"/>
    <cellStyle name="20% - Accent6 2 2" xfId="795" xr:uid="{46438AED-642E-4538-9F7E-D138159E4C8D}"/>
    <cellStyle name="20% - Accent6 2 2 2" xfId="1724" xr:uid="{EDE807D1-B270-47F0-A21C-C640A3016844}"/>
    <cellStyle name="20% - Accent6 2 3" xfId="796" xr:uid="{B7A22F49-835D-4BEA-9638-4BEE10244D4C}"/>
    <cellStyle name="20% - Accent6 2 3 2" xfId="1725" xr:uid="{DB8573FA-3395-4929-94BC-2BDF42F4A16A}"/>
    <cellStyle name="20% - Accent6 2 4" xfId="797" xr:uid="{1EDEE1C3-9FAE-41CD-8751-5545FB1F6F5B}"/>
    <cellStyle name="20% - Accent6 2 4 2" xfId="1726" xr:uid="{1B539789-C69C-4A93-B7B6-DD66D286EF1A}"/>
    <cellStyle name="20% - Accent6 2 5" xfId="1723" xr:uid="{7BADF0FF-870E-4EE6-84C8-F036FFB8BE45}"/>
    <cellStyle name="20% - Accent6 3" xfId="798" xr:uid="{1D94A9F4-26D1-4ACD-A499-8C10255CB425}"/>
    <cellStyle name="20% - Accent6 3 2" xfId="799" xr:uid="{1D5390C0-75CA-4C48-9978-EAEB91B213F9}"/>
    <cellStyle name="20% - Accent6 3 2 2" xfId="1728" xr:uid="{9F6F1928-9E94-4F16-B3D7-23E39C3FC236}"/>
    <cellStyle name="20% - Accent6 3 3" xfId="1727" xr:uid="{A4A127BD-15D0-4DC7-A702-063D90CF24DE}"/>
    <cellStyle name="20% - Accent6 4" xfId="800" xr:uid="{111CA068-7E7E-4734-AA17-5B9C6CC73707}"/>
    <cellStyle name="20% - Accent6 4 2" xfId="801" xr:uid="{C7A7D2AA-3CCE-4B01-9EDA-238F311D2F69}"/>
    <cellStyle name="20% - Accent6 4 2 2" xfId="1730" xr:uid="{93389F1A-5331-45C1-B181-EA07FCC68E69}"/>
    <cellStyle name="20% - Accent6 4 3" xfId="1729" xr:uid="{C2CE8CB0-D611-4203-A7ED-0046D25FF247}"/>
    <cellStyle name="20% - Accent6 5" xfId="802" xr:uid="{D66AD0D1-E71E-43B8-B9F9-CE278BBB8786}"/>
    <cellStyle name="20% - Accent6 5 2" xfId="803" xr:uid="{6D0AED0B-8639-4206-BFCB-B20DB21A8B45}"/>
    <cellStyle name="20% - Accent6 5 2 2" xfId="1732" xr:uid="{9A7F8EB7-55FE-4063-9061-D9F26983C5F5}"/>
    <cellStyle name="20% - Accent6 5 3" xfId="1731" xr:uid="{2C02090D-DCB7-40BB-A933-27A086CA163E}"/>
    <cellStyle name="20% - Accent6 6" xfId="804" xr:uid="{5AB9EBF9-9B5C-4ABD-9229-0DCFE4E7013B}"/>
    <cellStyle name="20% - Accent6 6 2" xfId="805" xr:uid="{8E76BB01-BB13-4EDD-AAF1-B6C44F076829}"/>
    <cellStyle name="20% - Accent6 6 2 2" xfId="1734" xr:uid="{C4B185C5-A2AB-41E4-ABF1-24C432A6A294}"/>
    <cellStyle name="20% - Accent6 6 3" xfId="1733" xr:uid="{CF31AE46-B549-47B3-9A24-34CF549325C7}"/>
    <cellStyle name="20% - Accent6 7" xfId="806" xr:uid="{51F36B77-EB90-4FF1-8BA5-9037BF609199}"/>
    <cellStyle name="20% - Accent6 7 2" xfId="807" xr:uid="{7BF905AF-E67F-4599-A7CD-897AABAF2B25}"/>
    <cellStyle name="20% - Accent6 7 2 2" xfId="1736" xr:uid="{FFC83CFA-084C-4CCA-8D3A-3236FD5FADB3}"/>
    <cellStyle name="20% - Accent6 7 3" xfId="1735" xr:uid="{ECAFE6F0-0800-4AD1-BB19-DE22D86CE2C1}"/>
    <cellStyle name="20% - Accent6 8" xfId="808" xr:uid="{B78BAB67-79C9-44AD-88ED-559DC9BAC868}"/>
    <cellStyle name="20% - Accent6 8 2" xfId="809" xr:uid="{BD133603-B762-41B5-9F75-4AFEAD19369F}"/>
    <cellStyle name="20% - Accent6 8 2 2" xfId="1738" xr:uid="{F420B560-957C-411C-B0EB-DF75E5114B88}"/>
    <cellStyle name="20% - Accent6 8 3" xfId="1737" xr:uid="{7D89DC59-0A35-45D6-8B5B-FB12C6C0B97D}"/>
    <cellStyle name="20% - Accent6 9" xfId="810" xr:uid="{980822DC-2FF1-4AD8-B3E6-AC0D3DD90C6E}"/>
    <cellStyle name="20% - Accent6 9 2" xfId="811" xr:uid="{E987ACC3-8C61-48F0-A7A6-0DB3168967D8}"/>
    <cellStyle name="20% - Accent6 9 2 2" xfId="1740" xr:uid="{7F866F65-0CEB-4A2F-84CE-A4DD9CBC2232}"/>
    <cellStyle name="20% - Accent6 9 3" xfId="1739" xr:uid="{B26470D1-BB74-4F88-8B82-03127F07C0C0}"/>
    <cellStyle name="3 indents" xfId="11" xr:uid="{00000000-0005-0000-0000-000002000000}"/>
    <cellStyle name="4 indents" xfId="12" xr:uid="{00000000-0005-0000-0000-000003000000}"/>
    <cellStyle name="40% - Accent1 10" xfId="812" xr:uid="{4B4EACA8-5812-4390-87DC-3180D453C17E}"/>
    <cellStyle name="40% - Accent1 10 2" xfId="813" xr:uid="{914F290D-2249-4AB4-B7D8-FB850D1E1884}"/>
    <cellStyle name="40% - Accent1 10 2 2" xfId="1742" xr:uid="{FCB34D11-99BD-4F8F-ABD5-6C3D819CC3DD}"/>
    <cellStyle name="40% - Accent1 10 3" xfId="1741" xr:uid="{3266A838-6D76-405B-8334-00ACC5140D9B}"/>
    <cellStyle name="40% - Accent1 11" xfId="814" xr:uid="{8AD81B4C-97E3-4B16-AD40-A650837380D8}"/>
    <cellStyle name="40% - Accent1 11 2" xfId="1743" xr:uid="{AD755BE9-E21B-46CD-BCB2-8B0EAB194CB1}"/>
    <cellStyle name="40% - Accent1 12" xfId="815" xr:uid="{97B6252D-82A8-4E84-AE1F-6B3CB2242EA5}"/>
    <cellStyle name="40% - Accent1 12 2" xfId="1744" xr:uid="{98D5C4C4-DB51-4D93-AD73-37F2A219970B}"/>
    <cellStyle name="40% - Accent1 2" xfId="647" xr:uid="{4E85B2A5-58B4-4579-B591-F38DD91C7D30}"/>
    <cellStyle name="40% - Accent1 2 2" xfId="816" xr:uid="{48154BB5-5F74-4857-9921-EEC59F8CB801}"/>
    <cellStyle name="40% - Accent1 2 2 2" xfId="1746" xr:uid="{A4665500-A40D-4B67-A929-A0F9C5D32149}"/>
    <cellStyle name="40% - Accent1 2 3" xfId="817" xr:uid="{6F1C65C9-7E60-4BAF-99B1-A068BECA3DC0}"/>
    <cellStyle name="40% - Accent1 2 3 2" xfId="1747" xr:uid="{EC406F0F-10FE-4C9A-BF67-DF630C77B51B}"/>
    <cellStyle name="40% - Accent1 2 4" xfId="818" xr:uid="{433E6FB6-C6E5-4AB2-814D-B2035BA424FB}"/>
    <cellStyle name="40% - Accent1 2 4 2" xfId="1748" xr:uid="{5F8BA361-34C5-404D-B8A8-05D832E3D672}"/>
    <cellStyle name="40% - Accent1 2 5" xfId="1745" xr:uid="{F7ABA648-FE77-45DC-B6A3-CE6FF1FB5A25}"/>
    <cellStyle name="40% - Accent1 3" xfId="819" xr:uid="{7A74AE4C-0249-492A-B920-34762689B35D}"/>
    <cellStyle name="40% - Accent1 3 2" xfId="820" xr:uid="{D2D84E38-7A99-4321-AF69-4BA8392AAFDD}"/>
    <cellStyle name="40% - Accent1 3 2 2" xfId="1750" xr:uid="{121DCFDF-CCE9-44A6-97D7-299B391ECE0D}"/>
    <cellStyle name="40% - Accent1 3 3" xfId="1749" xr:uid="{2B0DBC0A-5F83-4651-B847-A84E9F1B1789}"/>
    <cellStyle name="40% - Accent1 4" xfId="821" xr:uid="{C92E1450-9DB2-4D0A-8384-B55ACAB81C31}"/>
    <cellStyle name="40% - Accent1 4 2" xfId="822" xr:uid="{418A3694-C62C-469F-B144-FEFC76B4154E}"/>
    <cellStyle name="40% - Accent1 4 2 2" xfId="1752" xr:uid="{3690D757-DDBE-42E7-8C27-F8FA4362EAE3}"/>
    <cellStyle name="40% - Accent1 4 3" xfId="1751" xr:uid="{527BAFE2-3772-4D81-86D7-8F35ED044710}"/>
    <cellStyle name="40% - Accent1 5" xfId="823" xr:uid="{055A8721-191A-4B54-B4C8-69AD9E6D9C6C}"/>
    <cellStyle name="40% - Accent1 5 2" xfId="824" xr:uid="{67B2F05C-12FB-4A93-910A-50B1931F2744}"/>
    <cellStyle name="40% - Accent1 5 2 2" xfId="1754" xr:uid="{61290D8D-8559-489E-A839-1D58C93B6426}"/>
    <cellStyle name="40% - Accent1 5 3" xfId="1753" xr:uid="{39B77674-0220-4239-A72B-D1E912F30A89}"/>
    <cellStyle name="40% - Accent1 6" xfId="825" xr:uid="{208D2C28-FBC7-453C-BA56-57CFBF68C297}"/>
    <cellStyle name="40% - Accent1 6 2" xfId="826" xr:uid="{D11104B3-E829-4B01-8E14-EFE93B1226C2}"/>
    <cellStyle name="40% - Accent1 6 2 2" xfId="1756" xr:uid="{739CABB6-CEE8-4EBC-A2D6-7527DA8B5456}"/>
    <cellStyle name="40% - Accent1 6 3" xfId="1755" xr:uid="{CBCCD20D-6118-4B7D-B8DA-EF3262EAF350}"/>
    <cellStyle name="40% - Accent1 7" xfId="827" xr:uid="{5B908E34-4EB2-40D0-94A7-9E59E461D3C7}"/>
    <cellStyle name="40% - Accent1 7 2" xfId="828" xr:uid="{13EB3F7B-6B40-47AD-A32D-DB50701C2ABE}"/>
    <cellStyle name="40% - Accent1 7 2 2" xfId="1758" xr:uid="{7AB89466-F0EA-4250-B722-9FA5F9C3FD92}"/>
    <cellStyle name="40% - Accent1 7 3" xfId="1757" xr:uid="{B51ACE0C-0129-4585-86B7-B0E4DC4908F5}"/>
    <cellStyle name="40% - Accent1 8" xfId="829" xr:uid="{368F88B9-FE66-4EDB-952C-FD702BFD006F}"/>
    <cellStyle name="40% - Accent1 8 2" xfId="830" xr:uid="{53DD4A55-0DB2-4E95-ADC1-8C53FB2FB0AD}"/>
    <cellStyle name="40% - Accent1 8 2 2" xfId="1760" xr:uid="{B3F472A4-495C-48FB-B1F2-8D67CF1CAFFD}"/>
    <cellStyle name="40% - Accent1 8 3" xfId="1759" xr:uid="{1086FD34-70E5-49FF-8F6B-36E49B138B0B}"/>
    <cellStyle name="40% - Accent1 9" xfId="831" xr:uid="{64D77A0D-47BC-4A92-8FFE-DBEA964359B4}"/>
    <cellStyle name="40% - Accent1 9 2" xfId="832" xr:uid="{53D64A87-D741-4095-A9C1-0473C571EF13}"/>
    <cellStyle name="40% - Accent1 9 2 2" xfId="1762" xr:uid="{03C807FE-3D00-49B6-BA77-4371AB4BFA2B}"/>
    <cellStyle name="40% - Accent1 9 3" xfId="1761" xr:uid="{15175E33-A7CC-4658-9EFE-8AAB12A980B9}"/>
    <cellStyle name="40% - Accent2 10" xfId="833" xr:uid="{5167067D-C358-4CD6-879C-9324650C6F04}"/>
    <cellStyle name="40% - Accent2 10 2" xfId="834" xr:uid="{6C6C1D49-809D-473F-BA50-2314B380D069}"/>
    <cellStyle name="40% - Accent2 10 2 2" xfId="1764" xr:uid="{2117863B-0857-49AB-A117-1B65E186B864}"/>
    <cellStyle name="40% - Accent2 10 3" xfId="1763" xr:uid="{703474DF-093E-418F-84C1-BF951B642C71}"/>
    <cellStyle name="40% - Accent2 11" xfId="835" xr:uid="{DE429A13-98EF-428E-8C80-EDC5DE2C1403}"/>
    <cellStyle name="40% - Accent2 11 2" xfId="1765" xr:uid="{2780DE58-8F34-4684-8E24-EFA9BBB83CA8}"/>
    <cellStyle name="40% - Accent2 12" xfId="836" xr:uid="{45AA9242-4EF5-4156-9B80-3AE9373F53C4}"/>
    <cellStyle name="40% - Accent2 12 2" xfId="1766" xr:uid="{98073474-D012-4A2C-883E-C8157314BE50}"/>
    <cellStyle name="40% - Accent2 2" xfId="648" xr:uid="{4CCB7F7E-E7F4-41CA-9725-2A6F60247B31}"/>
    <cellStyle name="40% - Accent2 2 2" xfId="837" xr:uid="{D90CE80E-2994-4DA7-9FF0-C52961353B7A}"/>
    <cellStyle name="40% - Accent2 2 2 2" xfId="1768" xr:uid="{7E0CD0B2-286F-4CD9-9C59-90CC5546D9B3}"/>
    <cellStyle name="40% - Accent2 2 3" xfId="838" xr:uid="{34E0087E-7E56-4708-B096-2315BED6C5F8}"/>
    <cellStyle name="40% - Accent2 2 3 2" xfId="1769" xr:uid="{94698E7C-5A94-4E04-9404-3850DE286F62}"/>
    <cellStyle name="40% - Accent2 2 4" xfId="839" xr:uid="{E9707C4A-C43F-454A-BE07-3E6E565F7A1E}"/>
    <cellStyle name="40% - Accent2 2 4 2" xfId="1770" xr:uid="{D57EC122-E29D-4D16-859D-DB3517757725}"/>
    <cellStyle name="40% - Accent2 2 5" xfId="1767" xr:uid="{97492685-53A3-464A-94F4-653E74448BD8}"/>
    <cellStyle name="40% - Accent2 3" xfId="840" xr:uid="{1ED237A5-2857-48E5-BBEE-7ADB479AE49E}"/>
    <cellStyle name="40% - Accent2 3 2" xfId="841" xr:uid="{F02A3077-C66D-4337-B326-2D4BDAE47B38}"/>
    <cellStyle name="40% - Accent2 3 2 2" xfId="1772" xr:uid="{8990008E-5004-4DCD-B986-92137C9C5A54}"/>
    <cellStyle name="40% - Accent2 3 3" xfId="1771" xr:uid="{0FF7045F-3115-46A2-8CB5-2DABF2E6915E}"/>
    <cellStyle name="40% - Accent2 4" xfId="842" xr:uid="{60E360B9-AC34-4205-B1C6-DCDFF1E60254}"/>
    <cellStyle name="40% - Accent2 4 2" xfId="843" xr:uid="{0F2CA662-590F-4524-BAB7-E2D3C4A80EFA}"/>
    <cellStyle name="40% - Accent2 4 2 2" xfId="1774" xr:uid="{295945C9-E585-4E40-839A-952A100B0816}"/>
    <cellStyle name="40% - Accent2 4 3" xfId="1773" xr:uid="{D1BCC917-7AC5-48D0-8501-29C825D47E4B}"/>
    <cellStyle name="40% - Accent2 5" xfId="844" xr:uid="{5A8962E6-4F99-43AE-A646-257D129192E6}"/>
    <cellStyle name="40% - Accent2 5 2" xfId="845" xr:uid="{697F8047-6EE0-4027-8CB4-9059F03C4D52}"/>
    <cellStyle name="40% - Accent2 5 2 2" xfId="1776" xr:uid="{C99111AF-B021-4328-81DB-649D6A44A357}"/>
    <cellStyle name="40% - Accent2 5 3" xfId="1775" xr:uid="{C94F8B33-17AA-4E14-BA67-D8723E5E720E}"/>
    <cellStyle name="40% - Accent2 6" xfId="846" xr:uid="{DA4700B3-1617-4483-9AE9-C5ABAC822DF7}"/>
    <cellStyle name="40% - Accent2 6 2" xfId="847" xr:uid="{6630B188-C387-47D1-AC1C-80D4F5548BC5}"/>
    <cellStyle name="40% - Accent2 6 2 2" xfId="1778" xr:uid="{23CD1574-F8AC-43F7-B17D-71F119F9BCE2}"/>
    <cellStyle name="40% - Accent2 6 3" xfId="1777" xr:uid="{F4F68614-CFE4-4BFC-A53A-167FEEE2A8CE}"/>
    <cellStyle name="40% - Accent2 7" xfId="848" xr:uid="{5F5F0FAF-10DF-473D-8533-4B08C97F837B}"/>
    <cellStyle name="40% - Accent2 7 2" xfId="849" xr:uid="{96A30C15-0FBC-4A8C-98A9-8F795C21E855}"/>
    <cellStyle name="40% - Accent2 7 2 2" xfId="1780" xr:uid="{850A7A96-B7CB-43FB-B897-CC012B1A228D}"/>
    <cellStyle name="40% - Accent2 7 3" xfId="1779" xr:uid="{3DE6A432-2244-4056-85C9-B3E5B8695C7E}"/>
    <cellStyle name="40% - Accent2 8" xfId="850" xr:uid="{C72C850E-ED50-4062-A495-3A6878854BB0}"/>
    <cellStyle name="40% - Accent2 8 2" xfId="851" xr:uid="{1470CA2F-716A-424B-9109-227287DA6557}"/>
    <cellStyle name="40% - Accent2 8 2 2" xfId="1782" xr:uid="{F69CDFF0-D601-4C2A-9DEB-47AEE618F244}"/>
    <cellStyle name="40% - Accent2 8 3" xfId="1781" xr:uid="{BA71BF0F-C3C8-4C9D-B1FB-965F5C0C3DBD}"/>
    <cellStyle name="40% - Accent2 9" xfId="852" xr:uid="{5D3ED8BF-99E0-4C9F-B120-463B45D9164A}"/>
    <cellStyle name="40% - Accent2 9 2" xfId="853" xr:uid="{47F92779-3AEF-4721-85B3-6544232B53EB}"/>
    <cellStyle name="40% - Accent2 9 2 2" xfId="1784" xr:uid="{87944211-255B-4BE9-85A7-F9589B7B736F}"/>
    <cellStyle name="40% - Accent2 9 3" xfId="1783" xr:uid="{31860337-5EBC-427C-94AD-9FE56EFA8F36}"/>
    <cellStyle name="40% - Accent3 10" xfId="854" xr:uid="{3F74E444-6F86-4217-96EB-C9AFBBADF46D}"/>
    <cellStyle name="40% - Accent3 10 2" xfId="855" xr:uid="{AD94EA56-1D18-408D-8DC1-F78F5B2C0F99}"/>
    <cellStyle name="40% - Accent3 10 2 2" xfId="1786" xr:uid="{6213ACA3-C986-4F22-94D9-AEE2EE2DAA26}"/>
    <cellStyle name="40% - Accent3 10 3" xfId="1785" xr:uid="{619E7B11-BB31-4065-95F9-B7962E46E611}"/>
    <cellStyle name="40% - Accent3 11" xfId="856" xr:uid="{2AC6A904-D17F-484B-889E-5478D07AC8D1}"/>
    <cellStyle name="40% - Accent3 11 2" xfId="1787" xr:uid="{C5CC4DA2-FC4D-42EE-8644-70CAE1330A53}"/>
    <cellStyle name="40% - Accent3 12" xfId="857" xr:uid="{586C2E53-D861-49B6-961B-AC9896D0EAFC}"/>
    <cellStyle name="40% - Accent3 12 2" xfId="1788" xr:uid="{2DB38DA9-0302-4B98-8737-CFEBDF279850}"/>
    <cellStyle name="40% - Accent3 2" xfId="649" xr:uid="{F959EE5A-03D3-4442-AD0B-3A6113C58903}"/>
    <cellStyle name="40% - Accent3 2 2" xfId="858" xr:uid="{E29F841A-9D8D-468F-9529-176519929AF8}"/>
    <cellStyle name="40% - Accent3 2 2 2" xfId="1790" xr:uid="{AD52C43E-B719-4090-8B03-E215F18FBC68}"/>
    <cellStyle name="40% - Accent3 2 3" xfId="859" xr:uid="{63081BCC-BC89-4BD6-BDAD-40D78BC7F90D}"/>
    <cellStyle name="40% - Accent3 2 3 2" xfId="1791" xr:uid="{0D350528-07F3-4D97-ACD4-50A2FD683466}"/>
    <cellStyle name="40% - Accent3 2 4" xfId="860" xr:uid="{473CCC33-0375-4E7B-B069-8F35ED0FD2CE}"/>
    <cellStyle name="40% - Accent3 2 4 2" xfId="1792" xr:uid="{CBB67D3A-FEBD-4270-9FF8-06E00CA5628F}"/>
    <cellStyle name="40% - Accent3 2 5" xfId="1789" xr:uid="{4A271B91-84C0-45B8-A86A-753DA0100204}"/>
    <cellStyle name="40% - Accent3 3" xfId="861" xr:uid="{D90606AD-467E-4A73-8F9C-020566E391B0}"/>
    <cellStyle name="40% - Accent3 3 2" xfId="862" xr:uid="{11F54BC8-DA7F-4F69-841B-E2854F2EFC04}"/>
    <cellStyle name="40% - Accent3 3 2 2" xfId="1794" xr:uid="{CB7C3060-11BC-4868-909E-EF87C9AD4287}"/>
    <cellStyle name="40% - Accent3 3 3" xfId="1793" xr:uid="{58801A5B-6EDB-443F-9AC4-D2A310E01291}"/>
    <cellStyle name="40% - Accent3 4" xfId="863" xr:uid="{87B0ACA7-765A-430E-B9B1-C4708F099CFD}"/>
    <cellStyle name="40% - Accent3 4 2" xfId="864" xr:uid="{D8D8CA43-53D7-4074-A37E-3B99AC6EBF18}"/>
    <cellStyle name="40% - Accent3 4 2 2" xfId="1796" xr:uid="{22590A21-3EF4-415F-84EC-E35505A02B86}"/>
    <cellStyle name="40% - Accent3 4 3" xfId="1795" xr:uid="{D3A3D910-5F66-42A0-BABC-F1B423AC7608}"/>
    <cellStyle name="40% - Accent3 5" xfId="865" xr:uid="{CE77A1D7-D0B2-4E3D-9FB2-8CDD9EB2C644}"/>
    <cellStyle name="40% - Accent3 5 2" xfId="866" xr:uid="{329B3A47-43AD-4D05-80FF-ECA9ED4D28E5}"/>
    <cellStyle name="40% - Accent3 5 2 2" xfId="1798" xr:uid="{28981F63-1958-43DB-A305-7BC984BA4034}"/>
    <cellStyle name="40% - Accent3 5 3" xfId="1797" xr:uid="{6A8B8ADF-2D2D-4EB2-A4E4-BA4E7DDCA590}"/>
    <cellStyle name="40% - Accent3 6" xfId="867" xr:uid="{00C2A5F2-DDB1-4528-88C3-B9ED348ABF4D}"/>
    <cellStyle name="40% - Accent3 6 2" xfId="868" xr:uid="{913205C7-5103-4C28-B7D9-DE220B39A892}"/>
    <cellStyle name="40% - Accent3 6 2 2" xfId="1800" xr:uid="{907CFA65-45B7-455F-8313-D3A514372AAC}"/>
    <cellStyle name="40% - Accent3 6 3" xfId="1799" xr:uid="{A0B15CB1-C63A-4DF6-8C72-4A9F21F46A8B}"/>
    <cellStyle name="40% - Accent3 7" xfId="869" xr:uid="{1112AFCD-E6A6-4F70-8F23-7AA2FBA46414}"/>
    <cellStyle name="40% - Accent3 7 2" xfId="870" xr:uid="{5F9C08FB-4A83-4B37-8AF2-AF1AB9C5EA5C}"/>
    <cellStyle name="40% - Accent3 7 2 2" xfId="1802" xr:uid="{77189766-B055-446A-B217-A397048129A1}"/>
    <cellStyle name="40% - Accent3 7 3" xfId="1801" xr:uid="{8EE1ECC8-D95B-41EA-A995-BF567AA0C31A}"/>
    <cellStyle name="40% - Accent3 8" xfId="871" xr:uid="{7742FF98-F0C3-4352-BE6E-F784E815B5A1}"/>
    <cellStyle name="40% - Accent3 8 2" xfId="872" xr:uid="{B5511F7F-E4AD-419F-9B36-5CBC15B82F5F}"/>
    <cellStyle name="40% - Accent3 8 2 2" xfId="1804" xr:uid="{B95D6707-CDBA-4DD3-BA0B-F33F13987E46}"/>
    <cellStyle name="40% - Accent3 8 3" xfId="1803" xr:uid="{32EB19D0-55AB-4C79-A02B-1FB62564B0A8}"/>
    <cellStyle name="40% - Accent3 9" xfId="873" xr:uid="{8355980D-9AB8-48DD-961F-296CB6524BA4}"/>
    <cellStyle name="40% - Accent3 9 2" xfId="874" xr:uid="{E3CE8070-89BC-4252-82A2-D833FE83D0C3}"/>
    <cellStyle name="40% - Accent3 9 2 2" xfId="1806" xr:uid="{024F0836-1266-43F5-A85E-1875F64E783C}"/>
    <cellStyle name="40% - Accent3 9 3" xfId="1805" xr:uid="{F84800BB-D235-4CFF-8C7A-5FD7C49034DE}"/>
    <cellStyle name="40% - Accent4 10" xfId="875" xr:uid="{363C58F5-52EC-4D36-AF46-CCD961C4D38F}"/>
    <cellStyle name="40% - Accent4 10 2" xfId="876" xr:uid="{84991DAD-28D9-43F4-B17B-D50E12A09042}"/>
    <cellStyle name="40% - Accent4 10 2 2" xfId="1808" xr:uid="{64165B73-7E78-4FD0-807B-89EC96B7203E}"/>
    <cellStyle name="40% - Accent4 10 3" xfId="1807" xr:uid="{D38BC417-B338-4C66-BC53-0411C527CE19}"/>
    <cellStyle name="40% - Accent4 11" xfId="877" xr:uid="{C521382C-4827-4049-B8E8-7EDB450A7963}"/>
    <cellStyle name="40% - Accent4 11 2" xfId="1809" xr:uid="{1C919A98-3DA1-4A1A-AF3F-345903C4D22C}"/>
    <cellStyle name="40% - Accent4 12" xfId="878" xr:uid="{C1B24668-E0FB-4347-8F27-9E99197E444C}"/>
    <cellStyle name="40% - Accent4 12 2" xfId="1810" xr:uid="{31B11F4F-F3A2-4E89-9F48-A02EF14D3B39}"/>
    <cellStyle name="40% - Accent4 2" xfId="650" xr:uid="{9444C6FF-9590-41E6-BC42-206C590A0A27}"/>
    <cellStyle name="40% - Accent4 2 2" xfId="879" xr:uid="{EC433F8B-098E-422A-8ED1-EAB17CD36013}"/>
    <cellStyle name="40% - Accent4 2 2 2" xfId="1812" xr:uid="{1D050113-D239-4ED0-835C-EF7E83452FD7}"/>
    <cellStyle name="40% - Accent4 2 3" xfId="880" xr:uid="{5EE8E286-A4F5-4AA2-88A4-F94C9A093989}"/>
    <cellStyle name="40% - Accent4 2 3 2" xfId="1813" xr:uid="{FE3ACBC4-8C8D-4CD0-9D24-ED18426863EF}"/>
    <cellStyle name="40% - Accent4 2 4" xfId="881" xr:uid="{E5B6A937-C827-49B0-92C1-7E3D40ADB605}"/>
    <cellStyle name="40% - Accent4 2 4 2" xfId="1814" xr:uid="{4EF63C8A-8CDF-4213-B6D0-9211490D499F}"/>
    <cellStyle name="40% - Accent4 2 5" xfId="1811" xr:uid="{908647B8-B1C4-4EEF-8BAF-D00C98AFEF56}"/>
    <cellStyle name="40% - Accent4 3" xfId="882" xr:uid="{EF1F5039-96EB-4FAB-B5CB-1DF206707026}"/>
    <cellStyle name="40% - Accent4 3 2" xfId="883" xr:uid="{D5751164-3C1C-4596-8774-B96DF3D80ACB}"/>
    <cellStyle name="40% - Accent4 3 2 2" xfId="1816" xr:uid="{9AFE3EDA-39F7-4713-B836-6CC70738C8CF}"/>
    <cellStyle name="40% - Accent4 3 3" xfId="1815" xr:uid="{7EB0A8EC-BB66-4A65-B636-C1DE834889A4}"/>
    <cellStyle name="40% - Accent4 4" xfId="884" xr:uid="{59B3A068-06DC-4C6F-B188-E6E1B009CE3C}"/>
    <cellStyle name="40% - Accent4 4 2" xfId="885" xr:uid="{868E2CA1-24AC-4105-89B7-416CBBD60B88}"/>
    <cellStyle name="40% - Accent4 4 2 2" xfId="1818" xr:uid="{4C915E44-F538-448F-A933-07423828D5B3}"/>
    <cellStyle name="40% - Accent4 4 3" xfId="1817" xr:uid="{D711E0C0-A56E-4A6A-8BCD-B08BE9EF72DE}"/>
    <cellStyle name="40% - Accent4 5" xfId="886" xr:uid="{17CF4E9B-0066-4881-A2C6-BDA3228BA264}"/>
    <cellStyle name="40% - Accent4 5 2" xfId="887" xr:uid="{82C73D9F-340E-4E9A-B707-01B86DF9E3DF}"/>
    <cellStyle name="40% - Accent4 5 2 2" xfId="1820" xr:uid="{D0FDE43C-DE95-462E-9995-570053313AEA}"/>
    <cellStyle name="40% - Accent4 5 3" xfId="1819" xr:uid="{3282F46F-19D1-427B-82D1-68FFF9A8BA15}"/>
    <cellStyle name="40% - Accent4 6" xfId="888" xr:uid="{300EC582-B730-4F43-91E3-250E59A53324}"/>
    <cellStyle name="40% - Accent4 6 2" xfId="889" xr:uid="{C64246D0-C7D2-4F8A-8326-1C4F1FFEE884}"/>
    <cellStyle name="40% - Accent4 6 2 2" xfId="1822" xr:uid="{4EEB0D38-7AE2-4C06-85D6-00E670E58AC7}"/>
    <cellStyle name="40% - Accent4 6 3" xfId="1821" xr:uid="{A1D2BF7A-FF94-42BF-80F7-B9E737563980}"/>
    <cellStyle name="40% - Accent4 7" xfId="890" xr:uid="{48E10AC5-811F-47A2-9F24-92DD417A286F}"/>
    <cellStyle name="40% - Accent4 7 2" xfId="891" xr:uid="{6A57A8D9-122F-4AD5-A838-F387219C3B89}"/>
    <cellStyle name="40% - Accent4 7 2 2" xfId="1824" xr:uid="{D86304D9-6CDB-4365-8080-7889D036907A}"/>
    <cellStyle name="40% - Accent4 7 3" xfId="1823" xr:uid="{08BD4B5C-E374-43D9-A97B-2427F002D52C}"/>
    <cellStyle name="40% - Accent4 8" xfId="892" xr:uid="{76A6EED1-342F-4FF0-BC4A-6AB321033A3E}"/>
    <cellStyle name="40% - Accent4 8 2" xfId="893" xr:uid="{BDE4B1C5-EF18-40CB-A4ED-816187849C50}"/>
    <cellStyle name="40% - Accent4 8 2 2" xfId="1826" xr:uid="{33133A4B-4403-490B-987B-BBE1B96A5336}"/>
    <cellStyle name="40% - Accent4 8 3" xfId="1825" xr:uid="{A1369F22-B3A3-45BC-BA65-A7445DF4686F}"/>
    <cellStyle name="40% - Accent4 9" xfId="894" xr:uid="{07C89507-BF4A-4E68-ADFC-DE00CFB6CCC0}"/>
    <cellStyle name="40% - Accent4 9 2" xfId="895" xr:uid="{486B64DC-549B-4067-A54F-4F3716585133}"/>
    <cellStyle name="40% - Accent4 9 2 2" xfId="1828" xr:uid="{EE251216-E07D-429A-AC6E-1515788F547C}"/>
    <cellStyle name="40% - Accent4 9 3" xfId="1827" xr:uid="{78C794BB-78B2-42CB-9123-DF8788D389DB}"/>
    <cellStyle name="40% - Accent5 10" xfId="896" xr:uid="{3C373FB1-71FF-4FE3-B7F5-F9E3CF0F7F2E}"/>
    <cellStyle name="40% - Accent5 10 2" xfId="897" xr:uid="{FCC546B3-06E5-4B03-9985-621539CCDA5C}"/>
    <cellStyle name="40% - Accent5 10 2 2" xfId="1830" xr:uid="{69238F11-799C-4C06-A926-8BA5A24065AA}"/>
    <cellStyle name="40% - Accent5 10 3" xfId="1829" xr:uid="{F6FC9ADA-4CC8-4653-9792-CFC777785CBF}"/>
    <cellStyle name="40% - Accent5 11" xfId="898" xr:uid="{B3B6684F-0D66-42BB-95C3-CAF42D168490}"/>
    <cellStyle name="40% - Accent5 11 2" xfId="1831" xr:uid="{830DEBBF-4DB9-4B84-812D-375414CC9B12}"/>
    <cellStyle name="40% - Accent5 12" xfId="899" xr:uid="{CAFD994F-0725-4CDD-9A20-C2A6D8CF79C4}"/>
    <cellStyle name="40% - Accent5 12 2" xfId="1832" xr:uid="{660C23A1-C12C-43E1-A6C9-F7F467C4E223}"/>
    <cellStyle name="40% - Accent5 2" xfId="651" xr:uid="{190D64D0-8FC6-4C45-8DF1-647268C19505}"/>
    <cellStyle name="40% - Accent5 2 2" xfId="900" xr:uid="{B6790EFF-8B5F-489A-A737-9F4479B1C602}"/>
    <cellStyle name="40% - Accent5 2 2 2" xfId="1834" xr:uid="{B2144AA9-ABE9-4A2F-BD71-C6563E49BD5F}"/>
    <cellStyle name="40% - Accent5 2 3" xfId="901" xr:uid="{163DE6CF-0A47-47AD-A6CE-DB93D5408BC0}"/>
    <cellStyle name="40% - Accent5 2 3 2" xfId="1835" xr:uid="{322C6C97-4ECB-444B-9EFC-39695E585235}"/>
    <cellStyle name="40% - Accent5 2 4" xfId="902" xr:uid="{6CCFC779-644A-4CB0-98F5-C4E18461DB03}"/>
    <cellStyle name="40% - Accent5 2 4 2" xfId="1836" xr:uid="{3A441D40-A73F-45BB-AD8D-6E464292D476}"/>
    <cellStyle name="40% - Accent5 2 5" xfId="1833" xr:uid="{C5D73B37-2AC9-4F0D-BD0B-A441EB47A098}"/>
    <cellStyle name="40% - Accent5 3" xfId="903" xr:uid="{649C69C7-E4D2-4A75-9D5C-C9ED5C754EC0}"/>
    <cellStyle name="40% - Accent5 3 2" xfId="904" xr:uid="{6647B06E-D0E9-4FE3-9AE4-F50BF568309E}"/>
    <cellStyle name="40% - Accent5 3 2 2" xfId="1838" xr:uid="{4C179E5D-FFFE-49CF-A730-5477EAB1EFD1}"/>
    <cellStyle name="40% - Accent5 3 3" xfId="1837" xr:uid="{B205A3F6-8D0D-4287-AE1A-E9F5BCBE5AEA}"/>
    <cellStyle name="40% - Accent5 4" xfId="905" xr:uid="{BF3FE609-6375-462B-B485-F7621858D059}"/>
    <cellStyle name="40% - Accent5 4 2" xfId="906" xr:uid="{D92CDDAB-7E6E-419F-BE83-B44235EE0BCD}"/>
    <cellStyle name="40% - Accent5 4 2 2" xfId="1840" xr:uid="{B0F52F7F-EFE1-4BB7-9668-BC455B6BC3F0}"/>
    <cellStyle name="40% - Accent5 4 3" xfId="1839" xr:uid="{27D7A3A0-9101-4B21-9968-20FBDEA30772}"/>
    <cellStyle name="40% - Accent5 5" xfId="907" xr:uid="{269FF745-4D9D-41CB-A0F0-DC14C1597DC8}"/>
    <cellStyle name="40% - Accent5 5 2" xfId="908" xr:uid="{DDAD27B7-3BFD-4D12-8916-5477D86E8B80}"/>
    <cellStyle name="40% - Accent5 5 2 2" xfId="1842" xr:uid="{4B5CA4F1-00D9-4ECD-A2AD-8AF2635790EF}"/>
    <cellStyle name="40% - Accent5 5 3" xfId="1841" xr:uid="{92F26E4F-B459-4311-8897-32E11F5E2936}"/>
    <cellStyle name="40% - Accent5 6" xfId="909" xr:uid="{406C169C-AC77-4E4A-9692-9514775FC674}"/>
    <cellStyle name="40% - Accent5 6 2" xfId="910" xr:uid="{673524C5-12D5-43B0-A957-E1AC55027CA5}"/>
    <cellStyle name="40% - Accent5 6 2 2" xfId="1844" xr:uid="{CA54CB1D-2C1D-4FAC-9110-170F7F57E201}"/>
    <cellStyle name="40% - Accent5 6 3" xfId="1843" xr:uid="{3676826F-65A6-4B60-B709-558ACDFD577C}"/>
    <cellStyle name="40% - Accent5 7" xfId="911" xr:uid="{DCE06E97-AFF5-4AA7-BED2-28D2894C33E1}"/>
    <cellStyle name="40% - Accent5 7 2" xfId="912" xr:uid="{D20B52C4-DED7-4B64-8036-EB7A528092D3}"/>
    <cellStyle name="40% - Accent5 7 2 2" xfId="1846" xr:uid="{518395A3-2A51-4FE9-B441-6D5D8D5B1437}"/>
    <cellStyle name="40% - Accent5 7 3" xfId="1845" xr:uid="{3F28AB1B-BF6D-4618-8D64-15EE8071B5D3}"/>
    <cellStyle name="40% - Accent5 8" xfId="913" xr:uid="{A55238A2-3077-40A5-A839-BFADE31DB418}"/>
    <cellStyle name="40% - Accent5 8 2" xfId="914" xr:uid="{202CA76C-401F-4F55-926D-64E381789688}"/>
    <cellStyle name="40% - Accent5 8 2 2" xfId="1848" xr:uid="{3A37A7D1-BC0A-49D2-9DF1-C56C75BE01DD}"/>
    <cellStyle name="40% - Accent5 8 3" xfId="1847" xr:uid="{43B643C7-ADC8-43C3-8BFC-41C38D60E141}"/>
    <cellStyle name="40% - Accent5 9" xfId="915" xr:uid="{00C4DA2E-BA42-4C20-A257-2DB9358D794B}"/>
    <cellStyle name="40% - Accent5 9 2" xfId="916" xr:uid="{2AAF0C57-8E51-4967-895E-0FA22AD5EBFC}"/>
    <cellStyle name="40% - Accent5 9 2 2" xfId="1850" xr:uid="{72E6CD33-C178-40BB-8430-7D5ADE7D10C3}"/>
    <cellStyle name="40% - Accent5 9 3" xfId="1849" xr:uid="{2A2CD915-3C38-4C3A-BA5C-1A63CC828A6D}"/>
    <cellStyle name="40% - Accent6 10" xfId="917" xr:uid="{3AF68E16-983B-4DB5-A448-99F21B61B65B}"/>
    <cellStyle name="40% - Accent6 10 2" xfId="918" xr:uid="{FE2B8B44-2157-4475-9D94-4D21E44E9B77}"/>
    <cellStyle name="40% - Accent6 10 2 2" xfId="1852" xr:uid="{38CF0910-F4E0-448E-BE93-156BB0EF96D6}"/>
    <cellStyle name="40% - Accent6 10 3" xfId="1851" xr:uid="{7999BAAD-AC8C-40AB-88FA-FC0F81D9F0EB}"/>
    <cellStyle name="40% - Accent6 11" xfId="919" xr:uid="{13E3F1BD-DE54-43C6-AC4F-4713A9E78942}"/>
    <cellStyle name="40% - Accent6 11 2" xfId="1853" xr:uid="{ED643F97-D0E1-48B5-A2BE-CED7ADEEC689}"/>
    <cellStyle name="40% - Accent6 12" xfId="920" xr:uid="{AEB97307-7340-4B87-A510-61EA81FDD9E5}"/>
    <cellStyle name="40% - Accent6 12 2" xfId="1854" xr:uid="{F8F8D1FB-0049-44B1-B885-F638FAFF8E8D}"/>
    <cellStyle name="40% - Accent6 2" xfId="652" xr:uid="{C42E52ED-18C4-47B6-901F-2A28B662B05B}"/>
    <cellStyle name="40% - Accent6 2 2" xfId="921" xr:uid="{4767135F-B03C-470B-8874-019C5A4D158E}"/>
    <cellStyle name="40% - Accent6 2 2 2" xfId="1856" xr:uid="{48DC1A53-D78B-41A6-8710-1FF6C9C6BF8C}"/>
    <cellStyle name="40% - Accent6 2 3" xfId="922" xr:uid="{9D9A2F1F-9C68-4F4F-91D5-934812855CF8}"/>
    <cellStyle name="40% - Accent6 2 3 2" xfId="1857" xr:uid="{D48CD14E-CC00-4724-B653-27AB0CEB6077}"/>
    <cellStyle name="40% - Accent6 2 4" xfId="923" xr:uid="{22917C41-E53B-4490-BE9F-65025A242E47}"/>
    <cellStyle name="40% - Accent6 2 4 2" xfId="1858" xr:uid="{8FA06065-24FF-4AD5-87FF-85675C697F11}"/>
    <cellStyle name="40% - Accent6 2 5" xfId="1855" xr:uid="{7ACC37D0-D02E-4F80-A2EA-FB4B928D6443}"/>
    <cellStyle name="40% - Accent6 3" xfId="924" xr:uid="{7BB38DAA-591F-44BA-8C28-0DD80FC32476}"/>
    <cellStyle name="40% - Accent6 3 2" xfId="925" xr:uid="{663EF72A-0518-49AF-A4CF-5EAA43E0988E}"/>
    <cellStyle name="40% - Accent6 3 2 2" xfId="1860" xr:uid="{1BA93BD7-978E-4818-8D77-4062D7E3FD58}"/>
    <cellStyle name="40% - Accent6 3 3" xfId="1859" xr:uid="{FDFEA59D-AF4E-4A5F-BA37-2957760178F8}"/>
    <cellStyle name="40% - Accent6 4" xfId="926" xr:uid="{E35BC1E7-F5FD-443D-A00C-B5E361D3CE29}"/>
    <cellStyle name="40% - Accent6 4 2" xfId="927" xr:uid="{49062D50-410D-4DB9-B34F-A857A5B75F88}"/>
    <cellStyle name="40% - Accent6 4 2 2" xfId="1862" xr:uid="{B96BE5C9-EAF9-4334-A51A-4AE58D1D261F}"/>
    <cellStyle name="40% - Accent6 4 3" xfId="1861" xr:uid="{611C8378-D561-480B-ACC6-957ED1AC25BD}"/>
    <cellStyle name="40% - Accent6 5" xfId="928" xr:uid="{5EF2E93B-F8A9-4492-A4BE-C692AA219F44}"/>
    <cellStyle name="40% - Accent6 5 2" xfId="929" xr:uid="{8679E089-D837-489D-A1F9-D76E81E975CA}"/>
    <cellStyle name="40% - Accent6 5 2 2" xfId="1864" xr:uid="{E5A1CD47-ECB6-43FB-8F3F-94BDEDAFDC31}"/>
    <cellStyle name="40% - Accent6 5 3" xfId="1863" xr:uid="{A32DFECF-FDDA-4976-B623-8EB38073A7B9}"/>
    <cellStyle name="40% - Accent6 6" xfId="930" xr:uid="{B8F2F622-B8D1-46AE-825F-7DB1629058B3}"/>
    <cellStyle name="40% - Accent6 6 2" xfId="931" xr:uid="{CC519A71-9D1A-4FCD-98A2-DBB7621D1969}"/>
    <cellStyle name="40% - Accent6 6 2 2" xfId="1866" xr:uid="{58B7F13E-4FED-4F57-B30D-01AA81DC00F2}"/>
    <cellStyle name="40% - Accent6 6 3" xfId="1865" xr:uid="{975A6FAD-D7BD-489B-B381-73CFECFDFFB6}"/>
    <cellStyle name="40% - Accent6 7" xfId="932" xr:uid="{97EBCCEE-C87A-4560-9D71-C6ED13713843}"/>
    <cellStyle name="40% - Accent6 7 2" xfId="933" xr:uid="{E25C80C3-01A2-47BB-8BE6-7989159A275C}"/>
    <cellStyle name="40% - Accent6 7 2 2" xfId="1868" xr:uid="{99A153EF-BB98-472B-84CD-15965D87FDA4}"/>
    <cellStyle name="40% - Accent6 7 3" xfId="1867" xr:uid="{64427917-C4DE-426C-837B-1EDD23829646}"/>
    <cellStyle name="40% - Accent6 8" xfId="934" xr:uid="{8156195D-0525-4B8C-AB32-3F5E2F4813EB}"/>
    <cellStyle name="40% - Accent6 8 2" xfId="935" xr:uid="{3F47E374-3137-435E-9DCE-6D01714D001A}"/>
    <cellStyle name="40% - Accent6 8 2 2" xfId="1870" xr:uid="{40EFD349-BD04-4FE6-803F-5C057F7CCF72}"/>
    <cellStyle name="40% - Accent6 8 3" xfId="1869" xr:uid="{02AC5F08-9E5C-42D2-B24E-6F51DA38053B}"/>
    <cellStyle name="40% - Accent6 9" xfId="936" xr:uid="{F2E3C4FC-D670-47FF-B4C5-65BF4FCEA150}"/>
    <cellStyle name="40% - Accent6 9 2" xfId="937" xr:uid="{DE8D6FEB-2F6E-4EA5-ACE6-B45A72CAD190}"/>
    <cellStyle name="40% - Accent6 9 2 2" xfId="1872" xr:uid="{AF683459-46E7-46B9-ACAC-CDB46E5ECCBC}"/>
    <cellStyle name="40% - Accent6 9 3" xfId="1871" xr:uid="{3C36B9BF-A96D-483B-91DD-94E17C38A6B4}"/>
    <cellStyle name="5 indents" xfId="13" xr:uid="{00000000-0005-0000-0000-000004000000}"/>
    <cellStyle name="60% - Accent1 10" xfId="938" xr:uid="{169E0836-0F37-4B7D-AE34-4D2800D6337F}"/>
    <cellStyle name="60% - Accent1 10 2" xfId="939" xr:uid="{FCF5B4C5-CAA1-4E2F-AC3F-B927877C5F23}"/>
    <cellStyle name="60% - Accent1 11" xfId="940" xr:uid="{DE3ED11C-FF7B-45CA-A53A-F5C1781121AC}"/>
    <cellStyle name="60% - Accent1 12" xfId="941" xr:uid="{E7FB0D95-B6F2-4DB1-A0C5-F2A16ACB0146}"/>
    <cellStyle name="60% - Accent1 2" xfId="653" xr:uid="{F1A59A8A-E2E4-4736-B4B3-759BCAC3CAED}"/>
    <cellStyle name="60% - Accent1 2 2" xfId="942" xr:uid="{57AA7317-6F3A-48EF-8409-18BF58F384EC}"/>
    <cellStyle name="60% - Accent1 2 3" xfId="943" xr:uid="{CB0F5061-5C4F-4761-AC97-423D560C1804}"/>
    <cellStyle name="60% - Accent1 2 4" xfId="944" xr:uid="{5BB847FE-EE5C-48F7-93F8-8EE81971D848}"/>
    <cellStyle name="60% - Accent1 3" xfId="945" xr:uid="{D883BE9F-EC24-4FF5-BEF1-0288CC69C541}"/>
    <cellStyle name="60% - Accent1 3 2" xfId="946" xr:uid="{7B1C40BB-4ABA-468E-86E7-80513E05194C}"/>
    <cellStyle name="60% - Accent1 4" xfId="947" xr:uid="{AAB70040-1CEA-4993-A062-15E1915E469B}"/>
    <cellStyle name="60% - Accent1 4 2" xfId="948" xr:uid="{834C225E-FCC9-441C-90C8-A13A63DBEFA0}"/>
    <cellStyle name="60% - Accent1 5" xfId="949" xr:uid="{A0C72352-76F7-41F4-9A82-96B39829DABE}"/>
    <cellStyle name="60% - Accent1 5 2" xfId="950" xr:uid="{5A78872A-2F32-4B3C-A270-DE9D8891EAE8}"/>
    <cellStyle name="60% - Accent1 6" xfId="951" xr:uid="{9C4A7CE9-5FEC-47F5-981E-F1664E8B0F10}"/>
    <cellStyle name="60% - Accent1 6 2" xfId="952" xr:uid="{D7556A98-E49A-44FF-9460-C6DC7AE05AB1}"/>
    <cellStyle name="60% - Accent1 7" xfId="953" xr:uid="{4EF3A47D-FD08-485A-A633-277301E0D3A7}"/>
    <cellStyle name="60% - Accent1 7 2" xfId="954" xr:uid="{434DA977-1EDD-4A30-A33A-D8CD07694139}"/>
    <cellStyle name="60% - Accent1 8" xfId="955" xr:uid="{C4C9EEFA-CA25-4B56-A95A-B36A81D47D69}"/>
    <cellStyle name="60% - Accent1 8 2" xfId="956" xr:uid="{208B86A6-BD32-4BA1-91D2-58FCF135ACF9}"/>
    <cellStyle name="60% - Accent1 9" xfId="957" xr:uid="{39493E92-8F85-4805-B6BC-7CE9EEE9267C}"/>
    <cellStyle name="60% - Accent1 9 2" xfId="958" xr:uid="{608067A5-A2C0-42C2-9B83-612D9590E48C}"/>
    <cellStyle name="60% - Accent2 10" xfId="959" xr:uid="{9E5C0AEA-56FD-4DA5-BBF4-9917AE1CE8D0}"/>
    <cellStyle name="60% - Accent2 10 2" xfId="960" xr:uid="{679B105F-DCD0-4D29-8DD6-18FDEA8955C8}"/>
    <cellStyle name="60% - Accent2 11" xfId="961" xr:uid="{F7F906F9-C95E-47A9-82ED-D48F0C6BF572}"/>
    <cellStyle name="60% - Accent2 12" xfId="962" xr:uid="{A0F90C19-A46D-46ED-878B-A504D2C0F9BB}"/>
    <cellStyle name="60% - Accent2 2" xfId="654" xr:uid="{E16183B7-EC55-4343-9431-49EA64A94FDE}"/>
    <cellStyle name="60% - Accent2 2 2" xfId="963" xr:uid="{DB2468C9-C1A2-40F4-9009-E4FA9355A369}"/>
    <cellStyle name="60% - Accent2 2 3" xfId="964" xr:uid="{EEAD386F-7797-4D27-A202-322EEFA26A71}"/>
    <cellStyle name="60% - Accent2 2 4" xfId="965" xr:uid="{97AF43B8-55CF-445C-9F46-6A77E3483B8E}"/>
    <cellStyle name="60% - Accent2 3" xfId="966" xr:uid="{FA70308D-E317-4CA7-98EF-A946718A0353}"/>
    <cellStyle name="60% - Accent2 3 2" xfId="967" xr:uid="{9F16CF73-17F8-476A-AE8B-13F63886F3EF}"/>
    <cellStyle name="60% - Accent2 4" xfId="968" xr:uid="{619EDEEB-0990-4200-B706-B566631CF332}"/>
    <cellStyle name="60% - Accent2 4 2" xfId="969" xr:uid="{9A3593FD-8F2E-4886-9D4C-C8DAB3EE431E}"/>
    <cellStyle name="60% - Accent2 5" xfId="970" xr:uid="{86AD7A08-1E24-4224-BFED-692110503C54}"/>
    <cellStyle name="60% - Accent2 5 2" xfId="971" xr:uid="{ECA2263A-7B5A-47FA-A224-DEA039F28D64}"/>
    <cellStyle name="60% - Accent2 6" xfId="972" xr:uid="{3A4FB832-2695-4E5B-BB97-122EBCE37845}"/>
    <cellStyle name="60% - Accent2 6 2" xfId="973" xr:uid="{BA5D84FD-7C12-4910-99EF-4E1B7A21B528}"/>
    <cellStyle name="60% - Accent2 7" xfId="974" xr:uid="{0E9D890C-EB20-4680-96BE-37F202281051}"/>
    <cellStyle name="60% - Accent2 7 2" xfId="975" xr:uid="{C3043BD1-126D-4A54-9B96-D9206CF10524}"/>
    <cellStyle name="60% - Accent2 8" xfId="976" xr:uid="{9F44A72B-AC5F-4629-8C69-B7C686C10FD8}"/>
    <cellStyle name="60% - Accent2 8 2" xfId="977" xr:uid="{52A7E5C6-A2E9-4041-BB22-EDAE49CAB779}"/>
    <cellStyle name="60% - Accent2 9" xfId="978" xr:uid="{E69881E5-12F3-47DE-A3BA-BE403F6E6E8A}"/>
    <cellStyle name="60% - Accent2 9 2" xfId="979" xr:uid="{AA714741-71C4-487F-9A1C-A6CFA5EB21F0}"/>
    <cellStyle name="60% - Accent3 10" xfId="980" xr:uid="{221252A5-87C8-4F96-9D7D-844F5678506D}"/>
    <cellStyle name="60% - Accent3 10 2" xfId="981" xr:uid="{347B5FEB-E768-4B42-9AFB-FA6A6010D211}"/>
    <cellStyle name="60% - Accent3 11" xfId="982" xr:uid="{61F39420-A93A-46D3-8448-839314E754CD}"/>
    <cellStyle name="60% - Accent3 12" xfId="983" xr:uid="{B8337C65-E6E0-4284-9CDC-0ECFC6631CF9}"/>
    <cellStyle name="60% - Accent3 2" xfId="655" xr:uid="{7D1A4DBD-E547-43F4-904B-E0BB43F8323B}"/>
    <cellStyle name="60% - Accent3 2 2" xfId="984" xr:uid="{63E62024-B80F-4EC7-8F04-900EE6DAD511}"/>
    <cellStyle name="60% - Accent3 2 3" xfId="985" xr:uid="{7CA7551E-B315-4469-8084-B35FED46F3E3}"/>
    <cellStyle name="60% - Accent3 2 4" xfId="986" xr:uid="{6C9E0031-DC6C-43D6-8C8E-A07F49F21556}"/>
    <cellStyle name="60% - Accent3 3" xfId="987" xr:uid="{687ED712-85F5-49EB-89A7-093F3F1808BB}"/>
    <cellStyle name="60% - Accent3 3 2" xfId="988" xr:uid="{DCE01886-5E5A-41D4-8F16-16EC6394E9A3}"/>
    <cellStyle name="60% - Accent3 4" xfId="989" xr:uid="{CD4FC426-85BF-4C17-89D4-100DADB399CE}"/>
    <cellStyle name="60% - Accent3 4 2" xfId="990" xr:uid="{20CD53AD-B36A-41C7-A315-5EBDAF68A08E}"/>
    <cellStyle name="60% - Accent3 5" xfId="991" xr:uid="{427ACAB3-42B9-4656-9D16-4E5F63081B30}"/>
    <cellStyle name="60% - Accent3 5 2" xfId="992" xr:uid="{17D3034F-1CD0-4434-81EA-4320996016C3}"/>
    <cellStyle name="60% - Accent3 6" xfId="993" xr:uid="{A591F142-3182-4BF1-881C-C1202897C75E}"/>
    <cellStyle name="60% - Accent3 6 2" xfId="994" xr:uid="{0B378F9E-1563-4DD3-A78E-12794D2F241D}"/>
    <cellStyle name="60% - Accent3 7" xfId="995" xr:uid="{8389C6B9-A7AF-4E89-AEEC-F0CD4EC1CA66}"/>
    <cellStyle name="60% - Accent3 7 2" xfId="996" xr:uid="{57C44750-2666-4155-9D07-0E39ABD96549}"/>
    <cellStyle name="60% - Accent3 8" xfId="997" xr:uid="{E05194E9-0F41-49E9-BF7E-859793A5DE7C}"/>
    <cellStyle name="60% - Accent3 8 2" xfId="998" xr:uid="{CC5C80A7-3AF7-4CA3-93B8-A2D396DEFF60}"/>
    <cellStyle name="60% - Accent3 9" xfId="999" xr:uid="{0CC33B02-62C6-47D7-AFAC-178090DF6B6A}"/>
    <cellStyle name="60% - Accent3 9 2" xfId="1000" xr:uid="{A60EFD36-49FE-4D5D-8B49-BE9323B5B1FE}"/>
    <cellStyle name="60% - Accent4 10" xfId="1001" xr:uid="{70DE7393-824E-4FC0-B254-CA9F05E9EC39}"/>
    <cellStyle name="60% - Accent4 10 2" xfId="1002" xr:uid="{7EC61388-0079-4059-85BB-79F5D23B9D8E}"/>
    <cellStyle name="60% - Accent4 11" xfId="1003" xr:uid="{F2A83F8F-305B-4322-B016-9EB7997EFFC6}"/>
    <cellStyle name="60% - Accent4 12" xfId="1004" xr:uid="{AB7015BD-B2FC-49AD-BEA3-28E3892DDE6B}"/>
    <cellStyle name="60% - Accent4 2" xfId="656" xr:uid="{B2D94ECB-012C-44B8-B1C7-2455DF4844E4}"/>
    <cellStyle name="60% - Accent4 2 2" xfId="1005" xr:uid="{5CB6A73D-8F02-43C3-9B82-B96B52F4D7A0}"/>
    <cellStyle name="60% - Accent4 2 3" xfId="1006" xr:uid="{C9916320-7595-44DB-A7BC-21845307A7FF}"/>
    <cellStyle name="60% - Accent4 2 4" xfId="1007" xr:uid="{EBCF6A4D-F9C6-4BB2-A3C1-8E10BDE9621B}"/>
    <cellStyle name="60% - Accent4 3" xfId="1008" xr:uid="{38384863-CA0D-4751-B8E8-40BC83AF2B62}"/>
    <cellStyle name="60% - Accent4 3 2" xfId="1009" xr:uid="{FBED6841-05BB-4A67-BFC5-17F9F88CB646}"/>
    <cellStyle name="60% - Accent4 4" xfId="1010" xr:uid="{D2E5213B-F67D-421F-A25F-830BC9FC2874}"/>
    <cellStyle name="60% - Accent4 4 2" xfId="1011" xr:uid="{82EE25E3-FFC0-4033-96B6-8C02A049B6B9}"/>
    <cellStyle name="60% - Accent4 5" xfId="1012" xr:uid="{87081902-A352-43C9-9E9C-EE9860927CA0}"/>
    <cellStyle name="60% - Accent4 5 2" xfId="1013" xr:uid="{DA614A25-1EE9-40F9-8B14-82DB99AA4464}"/>
    <cellStyle name="60% - Accent4 6" xfId="1014" xr:uid="{361F9464-89E9-4082-938D-52F52BE45EE7}"/>
    <cellStyle name="60% - Accent4 6 2" xfId="1015" xr:uid="{D7145CF4-A70B-47F3-B697-7E9EEF8543F1}"/>
    <cellStyle name="60% - Accent4 7" xfId="1016" xr:uid="{9DFB56D0-EF98-48E8-A2AE-72C21299F9AE}"/>
    <cellStyle name="60% - Accent4 7 2" xfId="1017" xr:uid="{2D775433-CCA9-417E-AF13-4F908F779F17}"/>
    <cellStyle name="60% - Accent4 8" xfId="1018" xr:uid="{7B8C4106-0FEA-42DE-904F-DFB86599AD42}"/>
    <cellStyle name="60% - Accent4 8 2" xfId="1019" xr:uid="{2A917393-A80C-4549-B823-D09C6143F1EA}"/>
    <cellStyle name="60% - Accent4 9" xfId="1020" xr:uid="{3ED6B45D-E770-4099-BA0F-C7E15E123D88}"/>
    <cellStyle name="60% - Accent4 9 2" xfId="1021" xr:uid="{69CA3BD6-0F89-411D-8334-06C7019B488C}"/>
    <cellStyle name="60% - Accent5 10" xfId="1022" xr:uid="{B4973B54-BFB7-4038-8240-10C199A283A1}"/>
    <cellStyle name="60% - Accent5 10 2" xfId="1023" xr:uid="{F1C36328-F32F-4D65-8149-3CB0AA242F04}"/>
    <cellStyle name="60% - Accent5 11" xfId="1024" xr:uid="{D35F45F1-F507-4A30-BEF3-803CD52A1678}"/>
    <cellStyle name="60% - Accent5 12" xfId="1025" xr:uid="{83B767CF-38D3-459E-9BB5-5030994ADADF}"/>
    <cellStyle name="60% - Accent5 2" xfId="657" xr:uid="{8C872618-08DF-4AFB-A14E-4A846E4567C0}"/>
    <cellStyle name="60% - Accent5 2 2" xfId="1026" xr:uid="{0FBF9288-C585-4303-801E-7BA33EC534C6}"/>
    <cellStyle name="60% - Accent5 2 3" xfId="1027" xr:uid="{47C694FB-82AE-457D-9D55-5AE3A6CA43C1}"/>
    <cellStyle name="60% - Accent5 2 4" xfId="1028" xr:uid="{D4AABC58-72A1-4C06-9D54-188D10FCA1D4}"/>
    <cellStyle name="60% - Accent5 3" xfId="1029" xr:uid="{95A3BF38-812E-429E-96BE-9EBF195FB685}"/>
    <cellStyle name="60% - Accent5 3 2" xfId="1030" xr:uid="{141E08E4-6F9A-4832-9C31-EBD999B7027F}"/>
    <cellStyle name="60% - Accent5 4" xfId="1031" xr:uid="{49351FC5-61E0-4EF4-A24C-1F89CBBD30AB}"/>
    <cellStyle name="60% - Accent5 4 2" xfId="1032" xr:uid="{C7C60D7A-EC00-4CD6-906A-D4CBD6CF6C54}"/>
    <cellStyle name="60% - Accent5 5" xfId="1033" xr:uid="{390975B6-932B-417B-ADB8-DAFF5B7F14EC}"/>
    <cellStyle name="60% - Accent5 5 2" xfId="1034" xr:uid="{D96266AC-09BB-4AD5-85A2-752826048A81}"/>
    <cellStyle name="60% - Accent5 6" xfId="1035" xr:uid="{42D8BF7C-2368-45FF-8531-FAE143340EB6}"/>
    <cellStyle name="60% - Accent5 6 2" xfId="1036" xr:uid="{CD37FEC5-7090-4006-A65C-62E10B392E3B}"/>
    <cellStyle name="60% - Accent5 7" xfId="1037" xr:uid="{05D442F4-FF28-4CF2-B8B4-7AFA8CB1FFD9}"/>
    <cellStyle name="60% - Accent5 7 2" xfId="1038" xr:uid="{1115527A-1608-48B4-B2F7-3C43587E694A}"/>
    <cellStyle name="60% - Accent5 8" xfId="1039" xr:uid="{DE4DCF2C-BE10-492A-AA0E-51E0C90DFD3F}"/>
    <cellStyle name="60% - Accent5 8 2" xfId="1040" xr:uid="{BA75B065-FAFE-45DB-9392-AB06527C7BB7}"/>
    <cellStyle name="60% - Accent5 9" xfId="1041" xr:uid="{49F75908-5F69-480B-886D-E82FFBB5130C}"/>
    <cellStyle name="60% - Accent5 9 2" xfId="1042" xr:uid="{F0817EAE-6C88-44F8-8001-8AE38284A2E0}"/>
    <cellStyle name="60% - Accent6 10" xfId="1043" xr:uid="{29D08D78-B70A-4830-B4AD-B446D0B70E23}"/>
    <cellStyle name="60% - Accent6 10 2" xfId="1044" xr:uid="{7DB1868B-D2EA-4529-8027-C1E7536ED946}"/>
    <cellStyle name="60% - Accent6 11" xfId="1045" xr:uid="{042456BA-72D0-43F9-94E3-E12964793BC6}"/>
    <cellStyle name="60% - Accent6 12" xfId="1046" xr:uid="{035606F6-F8BD-463E-BF0C-EC0A6293E0E7}"/>
    <cellStyle name="60% - Accent6 2" xfId="658" xr:uid="{326E59FC-CC21-44D1-8462-091D3715E5B7}"/>
    <cellStyle name="60% - Accent6 2 2" xfId="1047" xr:uid="{1C6372E6-E095-49DF-B89A-9CFBA8E28113}"/>
    <cellStyle name="60% - Accent6 2 3" xfId="1048" xr:uid="{D061526D-3CBA-4B93-A844-C464B23F6119}"/>
    <cellStyle name="60% - Accent6 2 4" xfId="1049" xr:uid="{8B0D05F3-3D2B-4193-8CDF-0BA9252112BB}"/>
    <cellStyle name="60% - Accent6 3" xfId="1050" xr:uid="{D78B9C02-C2EA-4F54-BBE2-9639E0C99D7E}"/>
    <cellStyle name="60% - Accent6 3 2" xfId="1051" xr:uid="{1827C7F9-95D7-4AB8-BCC8-0CBF9B3C7493}"/>
    <cellStyle name="60% - Accent6 4" xfId="1052" xr:uid="{519EFC19-E997-43DB-8146-4DBA676C44D2}"/>
    <cellStyle name="60% - Accent6 4 2" xfId="1053" xr:uid="{CA8FCA9D-BC88-4EC4-8616-4ECEFEE3D59B}"/>
    <cellStyle name="60% - Accent6 5" xfId="1054" xr:uid="{6483718B-D3C1-4BEF-A82F-9B9F8491D822}"/>
    <cellStyle name="60% - Accent6 5 2" xfId="1055" xr:uid="{1AB9BA6D-12FA-43D4-B99A-523282008D6A}"/>
    <cellStyle name="60% - Accent6 6" xfId="1056" xr:uid="{5BB70020-0379-43CD-B584-BDFDEEE65C15}"/>
    <cellStyle name="60% - Accent6 6 2" xfId="1057" xr:uid="{BC0D0197-A49A-46CC-B636-BC02FCE381D6}"/>
    <cellStyle name="60% - Accent6 7" xfId="1058" xr:uid="{F8C730BB-0755-43C1-9780-9B5D5075DA74}"/>
    <cellStyle name="60% - Accent6 7 2" xfId="1059" xr:uid="{E927614B-7657-4E53-A748-F1BFA1E0E683}"/>
    <cellStyle name="60% - Accent6 8" xfId="1060" xr:uid="{7CD72D58-0616-4C88-8959-9D2300755F08}"/>
    <cellStyle name="60% - Accent6 8 2" xfId="1061" xr:uid="{4054B696-8791-4719-8227-66B68505CAA5}"/>
    <cellStyle name="60% - Accent6 9" xfId="1062" xr:uid="{A392788C-21E8-4F4A-8907-6F546FB038EF}"/>
    <cellStyle name="60% - Accent6 9 2" xfId="1063" xr:uid="{416FD47C-3D75-4943-955B-244A6738AC56}"/>
    <cellStyle name="Accent1 10" xfId="1064" xr:uid="{0B09F9F0-5177-41E2-927D-E2549180EEAC}"/>
    <cellStyle name="Accent1 10 2" xfId="1065" xr:uid="{D0A3407F-E394-4E93-BEC9-E9CCF480CEA6}"/>
    <cellStyle name="Accent1 11" xfId="1066" xr:uid="{22731EDF-1756-4022-B4C1-0F92455536BD}"/>
    <cellStyle name="Accent1 12" xfId="1067" xr:uid="{C521A0CB-302D-4C26-A437-E9713ACC8DEC}"/>
    <cellStyle name="Accent1 2" xfId="659" xr:uid="{C0026F6A-BCC7-499D-BD78-705DB3E71D4B}"/>
    <cellStyle name="Accent1 2 2" xfId="1068" xr:uid="{6CD1DCD1-ACDA-47D9-A60D-2D6E2ED0BAE9}"/>
    <cellStyle name="Accent1 2 3" xfId="1069" xr:uid="{FE49327C-A23F-4FBB-B1D5-00A77EDE2B7F}"/>
    <cellStyle name="Accent1 2 4" xfId="1070" xr:uid="{D588BDB7-D919-48D7-BA5F-419048D62756}"/>
    <cellStyle name="Accent1 3" xfId="1071" xr:uid="{F7D2E44F-D936-4F76-B9E9-35C663CBFDD6}"/>
    <cellStyle name="Accent1 3 2" xfId="1072" xr:uid="{8B944BE1-0B4A-4E31-9D9D-010237762007}"/>
    <cellStyle name="Accent1 4" xfId="1073" xr:uid="{54D9757C-06F7-42FA-B6D7-4E243064A3ED}"/>
    <cellStyle name="Accent1 4 2" xfId="1074" xr:uid="{DBE49ADF-13A4-49CA-957F-76748508B560}"/>
    <cellStyle name="Accent1 5" xfId="1075" xr:uid="{D7FD161D-E59B-4349-9FA9-8C949BA2A487}"/>
    <cellStyle name="Accent1 5 2" xfId="1076" xr:uid="{8DB45681-DD71-44AB-A4AF-51204EABD047}"/>
    <cellStyle name="Accent1 6" xfId="1077" xr:uid="{7D12BEF9-93E3-4123-B403-FE9E0A5507AB}"/>
    <cellStyle name="Accent1 6 2" xfId="1078" xr:uid="{9EC481EA-5916-464B-BDDB-49681D650742}"/>
    <cellStyle name="Accent1 7" xfId="1079" xr:uid="{CCE8A131-8855-4FD9-A8EA-C3D91ED69472}"/>
    <cellStyle name="Accent1 7 2" xfId="1080" xr:uid="{2977F285-BE6E-4352-A2B2-90B6F8945632}"/>
    <cellStyle name="Accent1 8" xfId="1081" xr:uid="{09DF6CE5-2E21-4A31-9D68-A5EFF72A654D}"/>
    <cellStyle name="Accent1 8 2" xfId="1082" xr:uid="{1F4B032F-8889-4030-B709-9B57AF2832F8}"/>
    <cellStyle name="Accent1 9" xfId="1083" xr:uid="{10A138A9-8B86-4381-9942-9EB289A3F5A5}"/>
    <cellStyle name="Accent1 9 2" xfId="1084" xr:uid="{9F747FF3-B49E-42DB-8767-F04443FE240C}"/>
    <cellStyle name="Accent2 10" xfId="1085" xr:uid="{1451E30D-A75D-41AB-9B75-D030DEC2D134}"/>
    <cellStyle name="Accent2 10 2" xfId="1086" xr:uid="{6E3119B6-5778-4BCA-AEB0-998938FA6DDF}"/>
    <cellStyle name="Accent2 11" xfId="1087" xr:uid="{C61C2EB1-03D2-4C2F-B6B6-47F8F56701C4}"/>
    <cellStyle name="Accent2 12" xfId="1088" xr:uid="{85A00FB0-2BA8-47C1-AFA7-CDE175EA7436}"/>
    <cellStyle name="Accent2 2" xfId="660" xr:uid="{38A46AC2-8AC9-4F8E-9B88-6E85F45EB44B}"/>
    <cellStyle name="Accent2 2 2" xfId="1089" xr:uid="{C00A91D5-8017-455D-B2FD-A9D80177A68C}"/>
    <cellStyle name="Accent2 2 3" xfId="1090" xr:uid="{8969A837-3C9B-4B5E-8BE2-7152D3B92174}"/>
    <cellStyle name="Accent2 2 4" xfId="1091" xr:uid="{8CD10133-E0FE-4851-B988-4226AFE5DD17}"/>
    <cellStyle name="Accent2 3" xfId="1092" xr:uid="{79C6F55F-FB5D-4C04-A053-DBA2D7317B61}"/>
    <cellStyle name="Accent2 3 2" xfId="1093" xr:uid="{1246F23B-58BF-4443-A1C9-780EB84217CE}"/>
    <cellStyle name="Accent2 4" xfId="1094" xr:uid="{E2D2E9B7-29D7-4EEE-BECE-303ABD009E05}"/>
    <cellStyle name="Accent2 4 2" xfId="1095" xr:uid="{5856DFAF-49CB-4105-9EF9-EBA6F544C0C9}"/>
    <cellStyle name="Accent2 5" xfId="1096" xr:uid="{B481A798-EB90-4F64-BFCD-A8C5A3EAC12B}"/>
    <cellStyle name="Accent2 5 2" xfId="1097" xr:uid="{5D119EED-F4E0-46F8-BB52-FC1F3A4C1490}"/>
    <cellStyle name="Accent2 6" xfId="1098" xr:uid="{7821A857-D254-4CC6-91C2-BFDB56F48316}"/>
    <cellStyle name="Accent2 6 2" xfId="1099" xr:uid="{92E28B8B-AA02-4C21-9B37-EADCC555FAC9}"/>
    <cellStyle name="Accent2 7" xfId="1100" xr:uid="{8717389A-CA36-4BDF-BFC2-79C2A994C759}"/>
    <cellStyle name="Accent2 7 2" xfId="1101" xr:uid="{5CC9C0B6-97CD-4BBA-A643-16589550B036}"/>
    <cellStyle name="Accent2 8" xfId="1102" xr:uid="{1D4B37B6-5607-4D9B-888E-602F2499F083}"/>
    <cellStyle name="Accent2 8 2" xfId="1103" xr:uid="{08665210-8835-4242-8EA4-B4369016C2A1}"/>
    <cellStyle name="Accent2 9" xfId="1104" xr:uid="{6CCF0CD5-5532-40E6-BFDC-DCA9329A93BB}"/>
    <cellStyle name="Accent2 9 2" xfId="1105" xr:uid="{8DC0A9DB-4B76-4948-9567-C2F4F748E7A5}"/>
    <cellStyle name="Accent3 10" xfId="1106" xr:uid="{15838DDD-73E5-4FA7-ADAC-FDF959DFE3E9}"/>
    <cellStyle name="Accent3 10 2" xfId="1107" xr:uid="{05D2DE5A-25DD-4CBF-9D50-3028F4FC09A6}"/>
    <cellStyle name="Accent3 11" xfId="1108" xr:uid="{3CF4E6CB-DD16-4365-A2CF-8A2D9B917377}"/>
    <cellStyle name="Accent3 12" xfId="1109" xr:uid="{7296F564-FB5F-47D7-A25D-F6268FA42EAB}"/>
    <cellStyle name="Accent3 2" xfId="661" xr:uid="{3338522C-6F0C-443A-B175-ED0E0205E163}"/>
    <cellStyle name="Accent3 2 2" xfId="1110" xr:uid="{E391B453-981C-4F77-A19D-C182B4C6BA95}"/>
    <cellStyle name="Accent3 2 3" xfId="1111" xr:uid="{402F2FA9-A5E5-4E6A-9815-7F66462AF2A1}"/>
    <cellStyle name="Accent3 2 4" xfId="1112" xr:uid="{85ADE3A1-558B-4850-A3C1-A4A9FEBB07EB}"/>
    <cellStyle name="Accent3 3" xfId="1113" xr:uid="{66BDA9B5-D80A-472A-9B12-74F43A14C195}"/>
    <cellStyle name="Accent3 3 2" xfId="1114" xr:uid="{CC8A2F64-FA59-48D5-9F6A-B72220956594}"/>
    <cellStyle name="Accent3 4" xfId="1115" xr:uid="{A3CB41AD-DF5D-4292-8CA8-73CCBF276858}"/>
    <cellStyle name="Accent3 4 2" xfId="1116" xr:uid="{6A233348-F369-4EC6-99E2-8D13F7262F39}"/>
    <cellStyle name="Accent3 5" xfId="1117" xr:uid="{9D61E3CF-B975-4BC2-A172-2602EBB88D02}"/>
    <cellStyle name="Accent3 5 2" xfId="1118" xr:uid="{A80C61C3-158E-4908-8082-D212ECFB9C08}"/>
    <cellStyle name="Accent3 6" xfId="1119" xr:uid="{67078364-08C4-48F0-BE0F-9E33E659CD03}"/>
    <cellStyle name="Accent3 6 2" xfId="1120" xr:uid="{7BDACB0A-8891-452A-918F-FA5E0AD523A3}"/>
    <cellStyle name="Accent3 7" xfId="1121" xr:uid="{D280D775-2430-4B71-9D11-CA07A0543CAA}"/>
    <cellStyle name="Accent3 7 2" xfId="1122" xr:uid="{26EBD518-BE68-4B1F-A382-9C464E78EB58}"/>
    <cellStyle name="Accent3 8" xfId="1123" xr:uid="{0DF5DED5-F0F7-48A8-9035-947781B84E9A}"/>
    <cellStyle name="Accent3 8 2" xfId="1124" xr:uid="{BC7B2469-D9BD-4387-8904-10E8A4F5F234}"/>
    <cellStyle name="Accent3 9" xfId="1125" xr:uid="{213BE3A5-D317-4B75-B03B-97143F74608F}"/>
    <cellStyle name="Accent3 9 2" xfId="1126" xr:uid="{261F71C2-DA99-41ED-AA63-324DC4B0A94A}"/>
    <cellStyle name="Accent4 10" xfId="1127" xr:uid="{9FA364B2-6611-4E1F-8D95-4878E2FD9646}"/>
    <cellStyle name="Accent4 10 2" xfId="1128" xr:uid="{4C236AB4-F3B8-4A12-BE57-822D1EE8E1A9}"/>
    <cellStyle name="Accent4 11" xfId="1129" xr:uid="{7260AACC-8634-44BC-9FE5-88DF4B25F8E7}"/>
    <cellStyle name="Accent4 12" xfId="1130" xr:uid="{4EC09DEE-6D11-49CE-BF9E-936ECAAED30A}"/>
    <cellStyle name="Accent4 2" xfId="662" xr:uid="{4A7B7643-7034-4D65-8E79-15CA61450604}"/>
    <cellStyle name="Accent4 2 2" xfId="1131" xr:uid="{D0C47DD5-02BE-44A8-8206-048A2D9608E8}"/>
    <cellStyle name="Accent4 2 3" xfId="1132" xr:uid="{FDC31626-8578-4350-8C6E-CADB5511B326}"/>
    <cellStyle name="Accent4 2 4" xfId="1133" xr:uid="{6DA3E24D-0DBA-4C1A-B4C7-78A564E5A236}"/>
    <cellStyle name="Accent4 3" xfId="1134" xr:uid="{4552145F-2DD2-45B6-8746-A6F2D816D94D}"/>
    <cellStyle name="Accent4 3 2" xfId="1135" xr:uid="{4DB04695-81D5-438B-99FD-E3395D475E08}"/>
    <cellStyle name="Accent4 4" xfId="1136" xr:uid="{DE474C28-2209-4B2E-AF6F-A29151E3C141}"/>
    <cellStyle name="Accent4 4 2" xfId="1137" xr:uid="{C1D0666A-D312-4DA1-884D-EEC053988BDB}"/>
    <cellStyle name="Accent4 5" xfId="1138" xr:uid="{59E769FF-1810-4789-B838-B56DDF77117E}"/>
    <cellStyle name="Accent4 5 2" xfId="1139" xr:uid="{776C5E7A-1168-4E7A-82C4-6EDCC2D10345}"/>
    <cellStyle name="Accent4 6" xfId="1140" xr:uid="{3BA977CA-557F-46AF-B815-7438A61507C5}"/>
    <cellStyle name="Accent4 6 2" xfId="1141" xr:uid="{59C5E326-51EE-4786-8383-BCEE7494EA09}"/>
    <cellStyle name="Accent4 7" xfId="1142" xr:uid="{DE1372E3-51B8-4A87-BCCB-A84204563881}"/>
    <cellStyle name="Accent4 7 2" xfId="1143" xr:uid="{78EA870D-BD1A-41D5-B474-E0800462EE30}"/>
    <cellStyle name="Accent4 8" xfId="1144" xr:uid="{0750F511-A0DB-4D8E-B856-B1BC9172DE67}"/>
    <cellStyle name="Accent4 8 2" xfId="1145" xr:uid="{6CDFBB56-38C1-4144-A21E-CC412538C386}"/>
    <cellStyle name="Accent4 9" xfId="1146" xr:uid="{39D6B4EC-7293-4404-9700-9D8D566E2D01}"/>
    <cellStyle name="Accent4 9 2" xfId="1147" xr:uid="{FB9C4331-26A4-45CD-91A7-D25F29525A6A}"/>
    <cellStyle name="Accent5 10" xfId="1148" xr:uid="{E089CB51-88CD-4049-8574-1A0ACDC74BD8}"/>
    <cellStyle name="Accent5 10 2" xfId="1149" xr:uid="{C1C97931-2133-4512-8103-6428CFA7A3F9}"/>
    <cellStyle name="Accent5 11" xfId="1150" xr:uid="{AB2678A1-1C65-4780-89CE-ADD1BC257557}"/>
    <cellStyle name="Accent5 12" xfId="1151" xr:uid="{286B81F4-0C16-46BF-A32A-2910FE48D8FD}"/>
    <cellStyle name="Accent5 2" xfId="663" xr:uid="{3E493DE8-5619-401D-AE7E-66871CFA61A8}"/>
    <cellStyle name="Accent5 2 2" xfId="1152" xr:uid="{140FE987-B877-4364-BF77-6649E23CBCB2}"/>
    <cellStyle name="Accent5 2 3" xfId="1153" xr:uid="{B318B654-96ED-4795-80BF-0A1DA3D3794E}"/>
    <cellStyle name="Accent5 2 4" xfId="1154" xr:uid="{78D675FE-ED9E-4CBD-B77E-B5E671789675}"/>
    <cellStyle name="Accent5 3" xfId="1155" xr:uid="{04857AEF-337E-4829-BAE3-786AA60451E9}"/>
    <cellStyle name="Accent5 3 2" xfId="1156" xr:uid="{418BB74A-EFD2-4866-8094-E11835740653}"/>
    <cellStyle name="Accent5 4" xfId="1157" xr:uid="{8A866432-E440-4AB4-A448-5BA93EB51DF4}"/>
    <cellStyle name="Accent5 4 2" xfId="1158" xr:uid="{F91ECB58-467F-4D1F-96CA-AAA9C7B03D0D}"/>
    <cellStyle name="Accent5 5" xfId="1159" xr:uid="{DECB7982-4F44-4C8B-A57E-B14ADF2B12CD}"/>
    <cellStyle name="Accent5 5 2" xfId="1160" xr:uid="{39FAD5F0-AD27-4973-A312-B3D18BB154FE}"/>
    <cellStyle name="Accent5 6" xfId="1161" xr:uid="{18D14C03-C803-4E5E-B6C8-25AC9E1395CB}"/>
    <cellStyle name="Accent5 6 2" xfId="1162" xr:uid="{E52F3862-83D9-4338-BDE9-37DBC966F98B}"/>
    <cellStyle name="Accent5 7" xfId="1163" xr:uid="{2646E3C1-FC1A-40BD-923B-8D1ACA2DDB2E}"/>
    <cellStyle name="Accent5 7 2" xfId="1164" xr:uid="{68331461-7564-4A90-9EF6-F9FABBDF8BBB}"/>
    <cellStyle name="Accent5 8" xfId="1165" xr:uid="{BAFF3E31-E816-479B-8988-BA0FC7ABE7E6}"/>
    <cellStyle name="Accent5 8 2" xfId="1166" xr:uid="{EC7CA4A7-FCA2-4770-A753-5F1BB7E1517A}"/>
    <cellStyle name="Accent5 9" xfId="1167" xr:uid="{297C8C35-C211-4F78-A161-97A3042D0B31}"/>
    <cellStyle name="Accent5 9 2" xfId="1168" xr:uid="{63A7C4F2-AB68-48B4-AF2A-F88B34ECD820}"/>
    <cellStyle name="Accent6 10" xfId="1169" xr:uid="{C3FD4B38-3D9D-49DC-A399-8816B04FE150}"/>
    <cellStyle name="Accent6 10 2" xfId="1170" xr:uid="{57040403-6C57-4627-8BAD-604CF1EEF401}"/>
    <cellStyle name="Accent6 11" xfId="1171" xr:uid="{7A1F2F5E-4DE9-4031-918E-4D9A81E73A37}"/>
    <cellStyle name="Accent6 12" xfId="1172" xr:uid="{831AA6FE-FDA7-4437-BE61-31376BB22164}"/>
    <cellStyle name="Accent6 2" xfId="664" xr:uid="{CDD2EBF1-F4E2-4096-81ED-F0394E6721E1}"/>
    <cellStyle name="Accent6 2 2" xfId="1173" xr:uid="{90C71296-77FE-4662-947F-05A1E530AAA4}"/>
    <cellStyle name="Accent6 2 3" xfId="1174" xr:uid="{7D7EC919-D5C4-4777-8F5B-6C8503802B47}"/>
    <cellStyle name="Accent6 2 4" xfId="1175" xr:uid="{6368F912-7893-48E5-9E23-ACCBA01D4F53}"/>
    <cellStyle name="Accent6 3" xfId="1176" xr:uid="{404F5201-49E1-4C93-BAC1-CE16B026DADF}"/>
    <cellStyle name="Accent6 3 2" xfId="1177" xr:uid="{4FC3A1E3-16A4-4035-9742-34319C9D30DE}"/>
    <cellStyle name="Accent6 4" xfId="1178" xr:uid="{D0592D0B-6012-453B-A3FF-6C711557011E}"/>
    <cellStyle name="Accent6 4 2" xfId="1179" xr:uid="{78AC6813-0890-4416-ABAC-3BAECC3EE0DE}"/>
    <cellStyle name="Accent6 5" xfId="1180" xr:uid="{D3A79469-F7C4-402F-90C6-FBE1AE28CC02}"/>
    <cellStyle name="Accent6 5 2" xfId="1181" xr:uid="{3656DBB1-F81A-4CA0-8CA2-DE970E1EEC0D}"/>
    <cellStyle name="Accent6 6" xfId="1182" xr:uid="{29336DAA-E062-4B9E-916A-F4A6D6B060F6}"/>
    <cellStyle name="Accent6 6 2" xfId="1183" xr:uid="{311653A7-D88B-4272-AACE-E597A562A8D7}"/>
    <cellStyle name="Accent6 7" xfId="1184" xr:uid="{D7C9B7E6-CF93-4417-9ACF-489FA3464A16}"/>
    <cellStyle name="Accent6 7 2" xfId="1185" xr:uid="{1097A237-A490-4B83-8E7E-15ED9E442919}"/>
    <cellStyle name="Accent6 8" xfId="1186" xr:uid="{DFB80CDA-1971-46AB-B640-3EB69CCA78A5}"/>
    <cellStyle name="Accent6 8 2" xfId="1187" xr:uid="{8809EBF3-2231-446F-B173-3FD961F56104}"/>
    <cellStyle name="Accent6 9" xfId="1188" xr:uid="{10329F9B-8A9B-4445-92A7-46141844CC39}"/>
    <cellStyle name="Accent6 9 2" xfId="1189" xr:uid="{FE9719C2-61EE-4F45-872C-CA6CCD7E4D47}"/>
    <cellStyle name="Array" xfId="14" xr:uid="{00000000-0005-0000-0000-000005000000}"/>
    <cellStyle name="Array Enter" xfId="15" xr:uid="{00000000-0005-0000-0000-000006000000}"/>
    <cellStyle name="Bad 10" xfId="1190" xr:uid="{550BCBC1-F3EC-4285-BF28-A5519379675B}"/>
    <cellStyle name="Bad 10 2" xfId="1191" xr:uid="{E8DF393D-C78B-4669-A831-E566DB6CED2F}"/>
    <cellStyle name="Bad 11" xfId="1192" xr:uid="{B5BE6894-16C6-49F1-82A9-894F5A98421E}"/>
    <cellStyle name="Bad 12" xfId="1193" xr:uid="{583BCA8E-7F59-4092-A9FC-7E2B5C17D126}"/>
    <cellStyle name="Bad 2" xfId="665" xr:uid="{850A5C22-95FC-4B08-9769-EABEEED82190}"/>
    <cellStyle name="Bad 2 2" xfId="1194" xr:uid="{E255D611-9DE9-4511-96A7-953FB398BEAC}"/>
    <cellStyle name="Bad 2 3" xfId="1195" xr:uid="{09E26BB7-44BF-4754-8AE4-32613F474F68}"/>
    <cellStyle name="Bad 2 4" xfId="1196" xr:uid="{1CFD6D76-57E6-4C24-9660-1619FCFF43D0}"/>
    <cellStyle name="Bad 3" xfId="1197" xr:uid="{C4D2B7FC-5BD0-4542-B6F0-B5EE740C341D}"/>
    <cellStyle name="Bad 3 2" xfId="1198" xr:uid="{EF5DD901-2DA7-4DBE-94EC-E41E84688AC2}"/>
    <cellStyle name="Bad 4" xfId="1199" xr:uid="{B0214E3C-F99A-49F5-ACC0-284F08332C1C}"/>
    <cellStyle name="Bad 4 2" xfId="1200" xr:uid="{46F611E4-FD84-444C-B213-4FFBDE4D30C7}"/>
    <cellStyle name="Bad 5" xfId="1201" xr:uid="{A9220BD2-A223-4882-8D07-A43A377F8ED2}"/>
    <cellStyle name="Bad 5 2" xfId="1202" xr:uid="{29D398B8-D4E2-485C-8930-232FEAC4FE4D}"/>
    <cellStyle name="Bad 6" xfId="1203" xr:uid="{18DE555B-7AB2-4745-9845-44C1E5ACC6CA}"/>
    <cellStyle name="Bad 6 2" xfId="1204" xr:uid="{454CA8BE-8A35-4103-B3C6-4A61CA92DAF1}"/>
    <cellStyle name="Bad 7" xfId="1205" xr:uid="{C0CFD2B2-69E9-4406-9D12-80208AFA8E54}"/>
    <cellStyle name="Bad 7 2" xfId="1206" xr:uid="{B9B66240-A307-404E-B96C-22C7D166C5CE}"/>
    <cellStyle name="Bad 8" xfId="1207" xr:uid="{1BFBA373-DB5B-47DA-B223-F0B6CFAD71B5}"/>
    <cellStyle name="Bad 8 2" xfId="1208" xr:uid="{B4B47FC9-9649-4D4B-A6A2-03B609926BF1}"/>
    <cellStyle name="Bad 9" xfId="1209" xr:uid="{064559A4-AF8D-45A0-B3CE-AE5D43DC2826}"/>
    <cellStyle name="Bad 9 2" xfId="1210" xr:uid="{35194AC4-2326-4413-AE69-A1996EE7006B}"/>
    <cellStyle name="Calculation 10" xfId="1211" xr:uid="{63DDBA2D-365A-469E-804C-7B912348E460}"/>
    <cellStyle name="Calculation 10 2" xfId="1212" xr:uid="{2F2D5653-D0BA-4145-ACBE-6486530248A0}"/>
    <cellStyle name="Calculation 11" xfId="1213" xr:uid="{A831584B-7970-4FF4-82A5-3EE9A883517F}"/>
    <cellStyle name="Calculation 12" xfId="1214" xr:uid="{0F168296-18F3-4A99-84B6-B11E479437E2}"/>
    <cellStyle name="Calculation 2" xfId="666" xr:uid="{4DC87A56-19CE-4A4D-8A41-E8A5B9669CC2}"/>
    <cellStyle name="Calculation 2 2" xfId="1215" xr:uid="{8A0F323D-75FE-42BC-8E72-9CA45B848CE3}"/>
    <cellStyle name="Calculation 2 3" xfId="1216" xr:uid="{BE2C6D10-F01E-4318-8D5E-A993CED79563}"/>
    <cellStyle name="Calculation 2 4" xfId="1217" xr:uid="{318B991E-295F-4910-8E4F-0882A453BD0A}"/>
    <cellStyle name="Calculation 3" xfId="1218" xr:uid="{C94A0180-10B7-4ADD-83E3-8DFD018AAE9F}"/>
    <cellStyle name="Calculation 3 2" xfId="1219" xr:uid="{CD27B126-81C6-40F6-A8F6-2415EDB35C9F}"/>
    <cellStyle name="Calculation 4" xfId="1220" xr:uid="{D3BC1A7D-8F36-4C64-A707-DA220FAFED57}"/>
    <cellStyle name="Calculation 4 2" xfId="1221" xr:uid="{38553371-F034-4FE9-B58E-2865D5552255}"/>
    <cellStyle name="Calculation 5" xfId="1222" xr:uid="{19BA8E35-637D-4C5F-9249-A293583CEDD5}"/>
    <cellStyle name="Calculation 5 2" xfId="1223" xr:uid="{7DD92EF5-2BB4-479B-9D28-71EF12063250}"/>
    <cellStyle name="Calculation 6" xfId="1224" xr:uid="{DD9753F8-3EF0-4461-AD27-80F32B677384}"/>
    <cellStyle name="Calculation 6 2" xfId="1225" xr:uid="{17976431-E36C-4424-9716-F0DE5155EE5B}"/>
    <cellStyle name="Calculation 7" xfId="1226" xr:uid="{F306807F-4BCD-48C0-8FE9-2B97178D2BC2}"/>
    <cellStyle name="Calculation 7 2" xfId="1227" xr:uid="{407C2EED-AAAF-4179-9C40-E1D92CC6D790}"/>
    <cellStyle name="Calculation 8" xfId="1228" xr:uid="{2B683E22-F336-468E-8C32-9539D65EAA66}"/>
    <cellStyle name="Calculation 8 2" xfId="1229" xr:uid="{A7233942-6C05-4F3C-83D5-F88836222BB2}"/>
    <cellStyle name="Calculation 9" xfId="1230" xr:uid="{7E3E0988-2B13-478E-A69C-6E9515703C1E}"/>
    <cellStyle name="Calculation 9 2" xfId="1231" xr:uid="{FBF2A811-BD2E-4D80-91EF-F192A542F964}"/>
    <cellStyle name="Check Cell 10" xfId="1232" xr:uid="{C145896C-9B47-4131-B267-E78E3E3F4ED4}"/>
    <cellStyle name="Check Cell 10 2" xfId="1233" xr:uid="{CAF931E7-8AD9-4586-99C6-4870E7AAB9CC}"/>
    <cellStyle name="Check Cell 11" xfId="1234" xr:uid="{DD34438C-759B-4E61-9E89-39B51BF0EF7F}"/>
    <cellStyle name="Check Cell 12" xfId="1235" xr:uid="{02F4877A-6DB8-4071-AD04-DBDCE623392A}"/>
    <cellStyle name="Check Cell 2" xfId="667" xr:uid="{61424A58-2D6D-4952-B37A-A9469C8C5298}"/>
    <cellStyle name="Check Cell 2 2" xfId="1236" xr:uid="{0BE72611-C34B-430A-BAE5-46C94ED806CD}"/>
    <cellStyle name="Check Cell 2 3" xfId="1237" xr:uid="{C096791C-BCAF-4B06-93B6-4F0E06455CEA}"/>
    <cellStyle name="Check Cell 2 4" xfId="1238" xr:uid="{05F6A1B6-1843-4069-A75C-A1450C8691F8}"/>
    <cellStyle name="Check Cell 3" xfId="1239" xr:uid="{4FCA7D1C-2D28-4737-A2B9-0CF881D9E8DE}"/>
    <cellStyle name="Check Cell 3 2" xfId="1240" xr:uid="{C3E0A773-088B-48CB-98A4-185DE3AC64C1}"/>
    <cellStyle name="Check Cell 4" xfId="1241" xr:uid="{3D3C7C45-9910-4106-B4AB-E10745332CE8}"/>
    <cellStyle name="Check Cell 4 2" xfId="1242" xr:uid="{330BC3A7-FB49-447D-BA70-657DC18243FF}"/>
    <cellStyle name="Check Cell 5" xfId="1243" xr:uid="{C827F92D-B64F-4F01-B2FE-D14B0647D55C}"/>
    <cellStyle name="Check Cell 5 2" xfId="1244" xr:uid="{6458240E-C621-4E97-BA83-DED61480AC2F}"/>
    <cellStyle name="Check Cell 6" xfId="1245" xr:uid="{9DE45ED5-9B7C-47E3-A78F-DE30188E7DD1}"/>
    <cellStyle name="Check Cell 6 2" xfId="1246" xr:uid="{387518A1-514D-46EC-BC8B-1D713093593E}"/>
    <cellStyle name="Check Cell 7" xfId="1247" xr:uid="{8CBAD7F8-B01E-4108-B487-530A1A7086B9}"/>
    <cellStyle name="Check Cell 7 2" xfId="1248" xr:uid="{93D329DF-0B46-48FF-A14D-99EB5A40ACEA}"/>
    <cellStyle name="Check Cell 8" xfId="1249" xr:uid="{52F1DA29-9951-4632-8454-849D84AE7AA6}"/>
    <cellStyle name="Check Cell 8 2" xfId="1250" xr:uid="{915B26B1-405D-4527-B8BE-FB79B65B759F}"/>
    <cellStyle name="Check Cell 9" xfId="1251" xr:uid="{F1C8B4E4-7A69-4256-A36C-43443ADBF42C}"/>
    <cellStyle name="Check Cell 9 2" xfId="1252" xr:uid="{2F819CFC-6B8E-4A64-ABD8-841E3EE019C1}"/>
    <cellStyle name="Comma" xfId="1" builtinId="3"/>
    <cellStyle name="Comma 11" xfId="16" xr:uid="{00000000-0005-0000-0000-000008000000}"/>
    <cellStyle name="Comma 13" xfId="1253" xr:uid="{56415815-2D2D-475E-BE45-882CFB169348}"/>
    <cellStyle name="Comma 13 2" xfId="1254" xr:uid="{48B1BB9B-B5DA-477C-ABFA-5A7EC7CE556D}"/>
    <cellStyle name="Comma 13 2 2" xfId="1874" xr:uid="{162C9DF3-ED79-41E3-81D0-7D9141955975}"/>
    <cellStyle name="Comma 13 3" xfId="1873" xr:uid="{69B6F11F-CF73-46D3-8666-B1D921B87FBE}"/>
    <cellStyle name="Comma 15" xfId="1255" xr:uid="{D1E28D5B-9F14-4648-B362-50EC4D4ADDE8}"/>
    <cellStyle name="Comma 15 2" xfId="1256" xr:uid="{3580A6E1-0A6E-4889-ADC3-DB5B0F87B2F5}"/>
    <cellStyle name="Comma 15 2 2" xfId="1876" xr:uid="{8957EA5D-256F-461A-AF3D-750667E94E8B}"/>
    <cellStyle name="Comma 15 3" xfId="1875" xr:uid="{845019D5-293F-42E6-8E68-2C568D9F3613}"/>
    <cellStyle name="Comma 2" xfId="5" xr:uid="{00000000-0005-0000-0000-000009000000}"/>
    <cellStyle name="Comma 2 10" xfId="18" xr:uid="{00000000-0005-0000-0000-00000A000000}"/>
    <cellStyle name="Comma 2 10 2" xfId="19" xr:uid="{00000000-0005-0000-0000-00000B000000}"/>
    <cellStyle name="Comma 2 11" xfId="20" xr:uid="{00000000-0005-0000-0000-00000C000000}"/>
    <cellStyle name="Comma 2 11 2" xfId="21" xr:uid="{00000000-0005-0000-0000-00000D000000}"/>
    <cellStyle name="Comma 2 12" xfId="22" xr:uid="{00000000-0005-0000-0000-00000E000000}"/>
    <cellStyle name="Comma 2 12 2" xfId="23" xr:uid="{00000000-0005-0000-0000-00000F000000}"/>
    <cellStyle name="Comma 2 13" xfId="24" xr:uid="{00000000-0005-0000-0000-000010000000}"/>
    <cellStyle name="Comma 2 13 2" xfId="25" xr:uid="{00000000-0005-0000-0000-000011000000}"/>
    <cellStyle name="Comma 2 14" xfId="26" xr:uid="{00000000-0005-0000-0000-000012000000}"/>
    <cellStyle name="Comma 2 14 2" xfId="27" xr:uid="{00000000-0005-0000-0000-000013000000}"/>
    <cellStyle name="Comma 2 15" xfId="28" xr:uid="{00000000-0005-0000-0000-000014000000}"/>
    <cellStyle name="Comma 2 15 2" xfId="29" xr:uid="{00000000-0005-0000-0000-000015000000}"/>
    <cellStyle name="Comma 2 16" xfId="30" xr:uid="{00000000-0005-0000-0000-000016000000}"/>
    <cellStyle name="Comma 2 16 2" xfId="31" xr:uid="{00000000-0005-0000-0000-000017000000}"/>
    <cellStyle name="Comma 2 17" xfId="32" xr:uid="{00000000-0005-0000-0000-000018000000}"/>
    <cellStyle name="Comma 2 18" xfId="33" xr:uid="{00000000-0005-0000-0000-000019000000}"/>
    <cellStyle name="Comma 2 19" xfId="34" xr:uid="{00000000-0005-0000-0000-00001A000000}"/>
    <cellStyle name="Comma 2 2" xfId="35" xr:uid="{00000000-0005-0000-0000-00001B000000}"/>
    <cellStyle name="Comma 2 2 10" xfId="36" xr:uid="{00000000-0005-0000-0000-00001C000000}"/>
    <cellStyle name="Comma 2 2 11" xfId="37" xr:uid="{00000000-0005-0000-0000-00001D000000}"/>
    <cellStyle name="Comma 2 2 12" xfId="38" xr:uid="{00000000-0005-0000-0000-00001E000000}"/>
    <cellStyle name="Comma 2 2 13" xfId="39" xr:uid="{00000000-0005-0000-0000-00001F000000}"/>
    <cellStyle name="Comma 2 2 14" xfId="40" xr:uid="{00000000-0005-0000-0000-000020000000}"/>
    <cellStyle name="Comma 2 2 15" xfId="41" xr:uid="{00000000-0005-0000-0000-000021000000}"/>
    <cellStyle name="Comma 2 2 16" xfId="42" xr:uid="{00000000-0005-0000-0000-000022000000}"/>
    <cellStyle name="Comma 2 2 17" xfId="43" xr:uid="{00000000-0005-0000-0000-000023000000}"/>
    <cellStyle name="Comma 2 2 18" xfId="44" xr:uid="{00000000-0005-0000-0000-000024000000}"/>
    <cellStyle name="Comma 2 2 19" xfId="45" xr:uid="{00000000-0005-0000-0000-000025000000}"/>
    <cellStyle name="Comma 2 2 2" xfId="6" xr:uid="{00000000-0005-0000-0000-000026000000}"/>
    <cellStyle name="Comma 2 2 2 2" xfId="46" xr:uid="{00000000-0005-0000-0000-000027000000}"/>
    <cellStyle name="Comma 2 2 20" xfId="47" xr:uid="{00000000-0005-0000-0000-000028000000}"/>
    <cellStyle name="Comma 2 2 21" xfId="48" xr:uid="{00000000-0005-0000-0000-000029000000}"/>
    <cellStyle name="Comma 2 2 22" xfId="49" xr:uid="{00000000-0005-0000-0000-00002A000000}"/>
    <cellStyle name="Comma 2 2 23" xfId="50" xr:uid="{00000000-0005-0000-0000-00002B000000}"/>
    <cellStyle name="Comma 2 2 24" xfId="51" xr:uid="{00000000-0005-0000-0000-00002C000000}"/>
    <cellStyle name="Comma 2 2 25" xfId="52" xr:uid="{00000000-0005-0000-0000-00002D000000}"/>
    <cellStyle name="Comma 2 2 26" xfId="53" xr:uid="{00000000-0005-0000-0000-00002E000000}"/>
    <cellStyle name="Comma 2 2 27" xfId="54" xr:uid="{00000000-0005-0000-0000-00002F000000}"/>
    <cellStyle name="Comma 2 2 28" xfId="55" xr:uid="{00000000-0005-0000-0000-000030000000}"/>
    <cellStyle name="Comma 2 2 29" xfId="56" xr:uid="{00000000-0005-0000-0000-000031000000}"/>
    <cellStyle name="Comma 2 2 3" xfId="57" xr:uid="{00000000-0005-0000-0000-000032000000}"/>
    <cellStyle name="Comma 2 2 3 2" xfId="58" xr:uid="{00000000-0005-0000-0000-000033000000}"/>
    <cellStyle name="Comma 2 2 30" xfId="59" xr:uid="{00000000-0005-0000-0000-000034000000}"/>
    <cellStyle name="Comma 2 2 31" xfId="60" xr:uid="{00000000-0005-0000-0000-000035000000}"/>
    <cellStyle name="Comma 2 2 32" xfId="61" xr:uid="{00000000-0005-0000-0000-000036000000}"/>
    <cellStyle name="Comma 2 2 33" xfId="62" xr:uid="{00000000-0005-0000-0000-000037000000}"/>
    <cellStyle name="Comma 2 2 4" xfId="63" xr:uid="{00000000-0005-0000-0000-000038000000}"/>
    <cellStyle name="Comma 2 2 4 2" xfId="64" xr:uid="{00000000-0005-0000-0000-000039000000}"/>
    <cellStyle name="Comma 2 2 5" xfId="65" xr:uid="{00000000-0005-0000-0000-00003A000000}"/>
    <cellStyle name="Comma 2 2 6" xfId="66" xr:uid="{00000000-0005-0000-0000-00003B000000}"/>
    <cellStyle name="Comma 2 2 7" xfId="67" xr:uid="{00000000-0005-0000-0000-00003C000000}"/>
    <cellStyle name="Comma 2 2 8" xfId="68" xr:uid="{00000000-0005-0000-0000-00003D000000}"/>
    <cellStyle name="Comma 2 2 9" xfId="69" xr:uid="{00000000-0005-0000-0000-00003E000000}"/>
    <cellStyle name="Comma 2 20" xfId="70" xr:uid="{00000000-0005-0000-0000-00003F000000}"/>
    <cellStyle name="Comma 2 21" xfId="71" xr:uid="{00000000-0005-0000-0000-000040000000}"/>
    <cellStyle name="Comma 2 22" xfId="72" xr:uid="{00000000-0005-0000-0000-000041000000}"/>
    <cellStyle name="Comma 2 23" xfId="73" xr:uid="{00000000-0005-0000-0000-000042000000}"/>
    <cellStyle name="Comma 2 24" xfId="74" xr:uid="{00000000-0005-0000-0000-000043000000}"/>
    <cellStyle name="Comma 2 25" xfId="75" xr:uid="{00000000-0005-0000-0000-000044000000}"/>
    <cellStyle name="Comma 2 26" xfId="76" xr:uid="{00000000-0005-0000-0000-000045000000}"/>
    <cellStyle name="Comma 2 27" xfId="77" xr:uid="{00000000-0005-0000-0000-000046000000}"/>
    <cellStyle name="Comma 2 28" xfId="78" xr:uid="{00000000-0005-0000-0000-000047000000}"/>
    <cellStyle name="Comma 2 29" xfId="79" xr:uid="{00000000-0005-0000-0000-000048000000}"/>
    <cellStyle name="Comma 2 3" xfId="80" xr:uid="{00000000-0005-0000-0000-000049000000}"/>
    <cellStyle name="Comma 2 3 2" xfId="81" xr:uid="{00000000-0005-0000-0000-00004A000000}"/>
    <cellStyle name="Comma 2 30" xfId="82" xr:uid="{00000000-0005-0000-0000-00004B000000}"/>
    <cellStyle name="Comma 2 31" xfId="83" xr:uid="{00000000-0005-0000-0000-00004C000000}"/>
    <cellStyle name="Comma 2 32" xfId="84" xr:uid="{00000000-0005-0000-0000-00004D000000}"/>
    <cellStyle name="Comma 2 33" xfId="85" xr:uid="{00000000-0005-0000-0000-00004E000000}"/>
    <cellStyle name="Comma 2 34" xfId="86" xr:uid="{00000000-0005-0000-0000-00004F000000}"/>
    <cellStyle name="Comma 2 35" xfId="87" xr:uid="{00000000-0005-0000-0000-000050000000}"/>
    <cellStyle name="Comma 2 35 2" xfId="88" xr:uid="{00000000-0005-0000-0000-000051000000}"/>
    <cellStyle name="Comma 2 36" xfId="89" xr:uid="{00000000-0005-0000-0000-000052000000}"/>
    <cellStyle name="Comma 2 36 2" xfId="637" xr:uid="{00000000-0005-0000-0000-000053000000}"/>
    <cellStyle name="Comma 2 37" xfId="639" xr:uid="{00000000-0005-0000-0000-000054000000}"/>
    <cellStyle name="Comma 2 38" xfId="17" xr:uid="{00000000-0005-0000-0000-000055000000}"/>
    <cellStyle name="Comma 2 4" xfId="90" xr:uid="{00000000-0005-0000-0000-000056000000}"/>
    <cellStyle name="Comma 2 4 2" xfId="91" xr:uid="{00000000-0005-0000-0000-000057000000}"/>
    <cellStyle name="Comma 2 5" xfId="92" xr:uid="{00000000-0005-0000-0000-000058000000}"/>
    <cellStyle name="Comma 2 5 2" xfId="93" xr:uid="{00000000-0005-0000-0000-000059000000}"/>
    <cellStyle name="Comma 2 6" xfId="94" xr:uid="{00000000-0005-0000-0000-00005A000000}"/>
    <cellStyle name="Comma 2 6 2" xfId="95" xr:uid="{00000000-0005-0000-0000-00005B000000}"/>
    <cellStyle name="Comma 2 7" xfId="96" xr:uid="{00000000-0005-0000-0000-00005C000000}"/>
    <cellStyle name="Comma 2 7 2" xfId="97" xr:uid="{00000000-0005-0000-0000-00005D000000}"/>
    <cellStyle name="Comma 2 8" xfId="98" xr:uid="{00000000-0005-0000-0000-00005E000000}"/>
    <cellStyle name="Comma 2 8 2" xfId="99" xr:uid="{00000000-0005-0000-0000-00005F000000}"/>
    <cellStyle name="Comma 2 9" xfId="100" xr:uid="{00000000-0005-0000-0000-000060000000}"/>
    <cellStyle name="Comma 2 9 2" xfId="101" xr:uid="{00000000-0005-0000-0000-000061000000}"/>
    <cellStyle name="Comma 3" xfId="7" xr:uid="{00000000-0005-0000-0000-000062000000}"/>
    <cellStyle name="Comma 3 2" xfId="103" xr:uid="{00000000-0005-0000-0000-000063000000}"/>
    <cellStyle name="Comma 3 3" xfId="102" xr:uid="{00000000-0005-0000-0000-000064000000}"/>
    <cellStyle name="Comma 4" xfId="104" xr:uid="{00000000-0005-0000-0000-000065000000}"/>
    <cellStyle name="Comma 4 2" xfId="105" xr:uid="{00000000-0005-0000-0000-000066000000}"/>
    <cellStyle name="Comma 4 3" xfId="106" xr:uid="{00000000-0005-0000-0000-000067000000}"/>
    <cellStyle name="Comma 4 4" xfId="107" xr:uid="{00000000-0005-0000-0000-000068000000}"/>
    <cellStyle name="Comma 4 5" xfId="108" xr:uid="{00000000-0005-0000-0000-000069000000}"/>
    <cellStyle name="Comma 4 6" xfId="668" xr:uid="{549EDFDC-BE97-4558-893F-1EDBDDEB4EB7}"/>
    <cellStyle name="Comma 5" xfId="109" xr:uid="{00000000-0005-0000-0000-00006A000000}"/>
    <cellStyle name="Comma 5 10" xfId="1257" xr:uid="{E0BB4B3F-2385-4F0F-9DF7-FFB09AE1048A}"/>
    <cellStyle name="Comma 5 11" xfId="1258" xr:uid="{FC9F2C4E-0E12-4C84-9C9E-FBBE98C45222}"/>
    <cellStyle name="Comma 5 12" xfId="1259" xr:uid="{72B1E018-AA02-4526-AD5C-B5DBBD976B95}"/>
    <cellStyle name="Comma 5 13" xfId="1260" xr:uid="{CDEBF7A1-22F7-4ACF-AD0F-FBDD6AF88BB1}"/>
    <cellStyle name="Comma 5 2" xfId="1261" xr:uid="{8F48A5CF-3A9B-4409-9EB8-3A3F182FA7CB}"/>
    <cellStyle name="Comma 5 3" xfId="1262" xr:uid="{9FC45400-E998-4678-B19F-85C5BA61285D}"/>
    <cellStyle name="Comma 5 4" xfId="1263" xr:uid="{F1D811A2-D8F5-45AC-B27F-B19338CA339F}"/>
    <cellStyle name="Comma 5 5" xfId="1264" xr:uid="{6EB0184F-7140-43B0-AA04-8B25E57DF5C4}"/>
    <cellStyle name="Comma 5 6" xfId="1265" xr:uid="{814ED7F6-51ED-40D8-B2E8-AA9851AC2B1B}"/>
    <cellStyle name="Comma 5 7" xfId="1266" xr:uid="{200605D2-B64B-4BEE-BB43-78C387B2C1E8}"/>
    <cellStyle name="Comma 5 8" xfId="1267" xr:uid="{614577E1-1C4D-488B-BA55-56E7B38AF3C2}"/>
    <cellStyle name="Comma 5 9" xfId="1268" xr:uid="{C3387272-6AEF-4F52-BAAD-C81F5B9ABC2C}"/>
    <cellStyle name="Comma 6" xfId="110" xr:uid="{00000000-0005-0000-0000-00006B000000}"/>
    <cellStyle name="Comma 7" xfId="111" xr:uid="{00000000-0005-0000-0000-00006C000000}"/>
    <cellStyle name="Comma 8" xfId="1269" xr:uid="{EAAF0C07-BE47-4E08-8C80-E9D756BFDA38}"/>
    <cellStyle name="Comma 8 2" xfId="1270" xr:uid="{AAA9406F-2D8A-40E2-91D1-BEAB277B991A}"/>
    <cellStyle name="Comma 8 2 2" xfId="1878" xr:uid="{EB77811E-B3BB-479E-AC1B-B0461A99475B}"/>
    <cellStyle name="Comma 8 3" xfId="1271" xr:uid="{2230CF70-3254-4C7E-A12B-CB9EC4D915AF}"/>
    <cellStyle name="Comma 8 3 2" xfId="1879" xr:uid="{D7828F7D-C430-4C20-AD2A-9B76D302083A}"/>
    <cellStyle name="Comma 8 4" xfId="1877" xr:uid="{C090B29A-1F95-464D-A673-4859CD011C80}"/>
    <cellStyle name="Explanatory Text 10" xfId="1272" xr:uid="{FCFA7820-881A-4B58-B426-6DA7FE33931B}"/>
    <cellStyle name="Explanatory Text 10 2" xfId="1273" xr:uid="{42423537-79C2-4881-B4AD-182B2EC566F0}"/>
    <cellStyle name="Explanatory Text 11" xfId="1274" xr:uid="{C3022A35-1046-48E3-9C05-A765BE81E631}"/>
    <cellStyle name="Explanatory Text 12" xfId="1275" xr:uid="{8C586EB3-BFE6-413F-8548-5F6704AF392A}"/>
    <cellStyle name="Explanatory Text 2" xfId="669" xr:uid="{BA5130A3-73AA-448D-87C4-CDD55B9A2BBC}"/>
    <cellStyle name="Explanatory Text 2 2" xfId="1276" xr:uid="{4BE8748E-C1A3-4647-85F2-A48948BF9179}"/>
    <cellStyle name="Explanatory Text 2 3" xfId="1277" xr:uid="{9D274B83-7D53-4457-8246-4BC17ECCC833}"/>
    <cellStyle name="Explanatory Text 2 4" xfId="1278" xr:uid="{7C82FAD4-EE12-4610-B2A4-CB01764F41FC}"/>
    <cellStyle name="Explanatory Text 3" xfId="1279" xr:uid="{D1CB8DD8-9F38-456F-9F72-4196D0414E27}"/>
    <cellStyle name="Explanatory Text 3 2" xfId="1280" xr:uid="{952F1636-CED4-4EA3-B903-C0CBEA74EF6E}"/>
    <cellStyle name="Explanatory Text 4" xfId="1281" xr:uid="{32CBE908-CCA9-4B4F-A444-7F804AA99A34}"/>
    <cellStyle name="Explanatory Text 4 2" xfId="1282" xr:uid="{8499F441-C03D-40F3-A1BC-C1493411438D}"/>
    <cellStyle name="Explanatory Text 5" xfId="1283" xr:uid="{5633A491-FE71-4114-8159-3ACDB0F49F5B}"/>
    <cellStyle name="Explanatory Text 5 2" xfId="1284" xr:uid="{CE6D6C47-4CD9-465F-8BA8-8CBA0203C7DE}"/>
    <cellStyle name="Explanatory Text 6" xfId="1285" xr:uid="{15C75836-8418-4262-81A5-0202310EF4F6}"/>
    <cellStyle name="Explanatory Text 6 2" xfId="1286" xr:uid="{AD300292-69C3-4862-992E-C84F64100BAB}"/>
    <cellStyle name="Explanatory Text 7" xfId="1287" xr:uid="{3E4A9BC7-1C9C-4280-B804-CF7DE52ADF1A}"/>
    <cellStyle name="Explanatory Text 7 2" xfId="1288" xr:uid="{0F3A067B-4878-4771-83AB-278690EF3DC7}"/>
    <cellStyle name="Explanatory Text 8" xfId="1289" xr:uid="{F1D7D041-CFE7-4017-A812-5474AC63AE52}"/>
    <cellStyle name="Explanatory Text 8 2" xfId="1290" xr:uid="{5D003F7C-215C-4539-8FC6-888E09B786E8}"/>
    <cellStyle name="Explanatory Text 9" xfId="1291" xr:uid="{F46FB84C-1040-4628-B92F-461299A8FB6C}"/>
    <cellStyle name="Explanatory Text 9 2" xfId="1292" xr:uid="{9061E835-1F19-425A-A630-197E152587C9}"/>
    <cellStyle name="Good 10" xfId="1293" xr:uid="{A649D33E-73A8-477A-BDD6-9D9BC7090FE3}"/>
    <cellStyle name="Good 10 2" xfId="1294" xr:uid="{5845B2A7-04AF-405F-8A4B-F3115FC15FF8}"/>
    <cellStyle name="Good 11" xfId="1295" xr:uid="{55E3E3EC-0291-4708-A573-446A1C365D34}"/>
    <cellStyle name="Good 12" xfId="1296" xr:uid="{D8B3272A-0545-40CF-B38C-0E8ACCF88D60}"/>
    <cellStyle name="Good 2" xfId="670" xr:uid="{0ED58640-87AE-43C1-B697-68AC815BC397}"/>
    <cellStyle name="Good 2 2" xfId="1297" xr:uid="{BF9374BE-96BF-4717-914B-F818FD0FB238}"/>
    <cellStyle name="Good 2 3" xfId="1298" xr:uid="{16250ACB-16EE-4B0A-809F-6D8E15AA372C}"/>
    <cellStyle name="Good 2 4" xfId="1299" xr:uid="{6E4FB81D-6CEE-45DA-93EB-FF80477FD2BE}"/>
    <cellStyle name="Good 3" xfId="1300" xr:uid="{E7CD3AFB-5D6E-4F1F-816D-40FF57F4A45C}"/>
    <cellStyle name="Good 3 2" xfId="1301" xr:uid="{8C5DC228-488D-43EF-9AE9-2E039FF44690}"/>
    <cellStyle name="Good 4" xfId="1302" xr:uid="{695FD00F-EB4A-44C2-A306-664F2954E1C3}"/>
    <cellStyle name="Good 4 2" xfId="1303" xr:uid="{374AF816-1060-49A7-9BDF-3FAA69FBD39E}"/>
    <cellStyle name="Good 5" xfId="1304" xr:uid="{8758DFFC-B6B1-4197-8ADB-3CB288A407BA}"/>
    <cellStyle name="Good 5 2" xfId="1305" xr:uid="{FB359765-A3A2-46FF-92D1-825B63836EB7}"/>
    <cellStyle name="Good 6" xfId="1306" xr:uid="{D26D9570-6051-4125-9E90-B6B41A1DB161}"/>
    <cellStyle name="Good 6 2" xfId="1307" xr:uid="{159F3185-0F0C-42C8-B5D7-2B83CFC49EB9}"/>
    <cellStyle name="Good 7" xfId="1308" xr:uid="{6FA0869B-C893-4292-BD9E-B8246286728A}"/>
    <cellStyle name="Good 7 2" xfId="1309" xr:uid="{C4B90CCE-D147-41D3-8FCF-E327032F9BA0}"/>
    <cellStyle name="Good 8" xfId="1310" xr:uid="{F134D814-9B0A-4671-ACC1-CB190D9B34F9}"/>
    <cellStyle name="Good 8 2" xfId="1311" xr:uid="{FA9593A0-0035-4E46-8C54-41E19A4D0916}"/>
    <cellStyle name="Good 9" xfId="1312" xr:uid="{8203C688-F741-49EB-857A-089267699898}"/>
    <cellStyle name="Good 9 2" xfId="1313" xr:uid="{32FA4A08-4215-4F6C-B67F-0726EB662424}"/>
    <cellStyle name="Heading 1 10" xfId="1314" xr:uid="{C32B4A10-0AB3-4BE6-9481-2D84F2626C53}"/>
    <cellStyle name="Heading 1 10 2" xfId="1315" xr:uid="{33CE7203-16D8-4392-B5AA-95A2C439FB75}"/>
    <cellStyle name="Heading 1 11" xfId="1316" xr:uid="{5AC922E0-1988-405C-B15F-2E59A94C5FBF}"/>
    <cellStyle name="Heading 1 12" xfId="1317" xr:uid="{7E8FBE55-BD6D-4970-B4AD-BD44EA1EC6B1}"/>
    <cellStyle name="Heading 1 2" xfId="671" xr:uid="{1E8C5352-5E3F-4A69-BB95-8F40A823ABF5}"/>
    <cellStyle name="Heading 1 2 2" xfId="1318" xr:uid="{872D12F1-A8AE-4E2B-849E-D0DB1F3B7656}"/>
    <cellStyle name="Heading 1 2 3" xfId="1319" xr:uid="{6EB91E2C-2512-4411-B61F-501AEE4FC634}"/>
    <cellStyle name="Heading 1 2 4" xfId="1320" xr:uid="{54563AF0-9E08-4217-A12E-F6FC6162BDE1}"/>
    <cellStyle name="Heading 1 3" xfId="1321" xr:uid="{4E5741CC-6979-49FB-B438-B6BC6D03F680}"/>
    <cellStyle name="Heading 1 3 2" xfId="1322" xr:uid="{F5082AB4-09F6-4ECB-ACF0-9F72B6C1D560}"/>
    <cellStyle name="Heading 1 4" xfId="1323" xr:uid="{C58068B7-2971-43FE-85C7-9C3A2BC0D2B2}"/>
    <cellStyle name="Heading 1 4 2" xfId="1324" xr:uid="{BC158242-4F28-4B98-8282-0AD1376CFA66}"/>
    <cellStyle name="Heading 1 5" xfId="1325" xr:uid="{91249085-D2AC-4F3B-A4B2-78A842E31112}"/>
    <cellStyle name="Heading 1 5 2" xfId="1326" xr:uid="{2BCBDABD-8DA4-4145-B4C5-4972AAB9F5A9}"/>
    <cellStyle name="Heading 1 6" xfId="1327" xr:uid="{5048BC86-8283-4DE7-BEF7-3EAC7E8B56CC}"/>
    <cellStyle name="Heading 1 6 2" xfId="1328" xr:uid="{38B6EC45-AC68-45F7-9DF6-CE727D0C969A}"/>
    <cellStyle name="Heading 1 7" xfId="1329" xr:uid="{411DCF21-FD14-4CA1-B2AC-8F213BD23EF2}"/>
    <cellStyle name="Heading 1 7 2" xfId="1330" xr:uid="{3B4B916C-FF24-4378-A954-C777F30AB7A2}"/>
    <cellStyle name="Heading 1 8" xfId="1331" xr:uid="{592FB523-F03D-4FB3-AA3F-7C7DD47A3435}"/>
    <cellStyle name="Heading 1 8 2" xfId="1332" xr:uid="{88C21A97-6855-4320-B4EB-77A40E100267}"/>
    <cellStyle name="Heading 1 9" xfId="1333" xr:uid="{3FF7DA25-98C9-416C-977B-102AAF815340}"/>
    <cellStyle name="Heading 1 9 2" xfId="1334" xr:uid="{49CCBF08-2209-48C0-9F96-29DAB16B963C}"/>
    <cellStyle name="Heading 2 10" xfId="1335" xr:uid="{2145AC50-4991-4EAA-921D-65E44C6FADBF}"/>
    <cellStyle name="Heading 2 10 2" xfId="1336" xr:uid="{C3012AFF-C778-44F9-BD59-1548852B0DF1}"/>
    <cellStyle name="Heading 2 11" xfId="1337" xr:uid="{551F8229-7E5C-432F-861C-4A1B08560E12}"/>
    <cellStyle name="Heading 2 12" xfId="1338" xr:uid="{36B0347D-E930-47C6-8097-4432FBBDAD5C}"/>
    <cellStyle name="Heading 2 2" xfId="672" xr:uid="{ADA6A2DC-CD49-474B-97DD-CAAE144F3A3C}"/>
    <cellStyle name="Heading 2 2 2" xfId="1339" xr:uid="{27799403-28D7-41C6-B10D-7F7B6569FD00}"/>
    <cellStyle name="Heading 2 2 3" xfId="1340" xr:uid="{BB98969D-43B7-40ED-B6B8-01FB6EB15B1E}"/>
    <cellStyle name="Heading 2 2 4" xfId="1341" xr:uid="{A6E74FBD-519C-4FA8-A480-05F60CDB0AD4}"/>
    <cellStyle name="Heading 2 3" xfId="1342" xr:uid="{3BDB378A-E42E-47CD-9140-FDFF7A9556C0}"/>
    <cellStyle name="Heading 2 3 2" xfId="1343" xr:uid="{19558D8D-EC9B-478C-903F-D7BFE80D7B73}"/>
    <cellStyle name="Heading 2 4" xfId="1344" xr:uid="{C67850B9-65D6-4CBC-8F22-1EC560CD9747}"/>
    <cellStyle name="Heading 2 4 2" xfId="1345" xr:uid="{8A585374-6DCA-493E-A6B4-E5A4D2468D4C}"/>
    <cellStyle name="Heading 2 5" xfId="1346" xr:uid="{073DE6EB-C089-414A-A4CE-F120561F963C}"/>
    <cellStyle name="Heading 2 5 2" xfId="1347" xr:uid="{862556B3-F184-4F9E-AE9B-24569E9197B3}"/>
    <cellStyle name="Heading 2 6" xfId="1348" xr:uid="{6A4204DD-0739-46BB-AE76-ABBF9A06BE0D}"/>
    <cellStyle name="Heading 2 6 2" xfId="1349" xr:uid="{3B6C3639-C1CA-4EAD-A708-79D4C06E4618}"/>
    <cellStyle name="Heading 2 7" xfId="1350" xr:uid="{3EC3B59C-CA50-48D2-9433-349FEB0F6B09}"/>
    <cellStyle name="Heading 2 7 2" xfId="1351" xr:uid="{21DCA667-4793-4F05-85D3-6F2F6B98FDF9}"/>
    <cellStyle name="Heading 2 8" xfId="1352" xr:uid="{DDFB3D53-98BA-40AD-A2E8-03CAD86AF486}"/>
    <cellStyle name="Heading 2 8 2" xfId="1353" xr:uid="{67361344-52F2-4EA5-9E28-FC767B0676E3}"/>
    <cellStyle name="Heading 2 9" xfId="1354" xr:uid="{7EAF24A1-323B-4556-BF2A-66FD16EBAA2D}"/>
    <cellStyle name="Heading 2 9 2" xfId="1355" xr:uid="{34B93C1E-3D8E-40D6-9180-974A06EE604A}"/>
    <cellStyle name="Heading 3 10" xfId="1356" xr:uid="{E0476436-0EAF-4DC7-90AB-02D1AE1E7B97}"/>
    <cellStyle name="Heading 3 10 2" xfId="1357" xr:uid="{B2BF68AF-035F-477A-8497-B6AA3EDC639B}"/>
    <cellStyle name="Heading 3 11" xfId="1358" xr:uid="{D691F6A7-3D6E-47FB-B73A-62F0AF30E40A}"/>
    <cellStyle name="Heading 3 12" xfId="1359" xr:uid="{9DBE7847-BC6B-40EE-AEBF-EDED9CC7219B}"/>
    <cellStyle name="Heading 3 2" xfId="673" xr:uid="{19788A1D-776C-4814-A5F9-38FA392AEB1D}"/>
    <cellStyle name="Heading 3 2 2" xfId="1360" xr:uid="{F2FD64C8-3DE0-4BE4-8ECA-82A60B5968EC}"/>
    <cellStyle name="Heading 3 2 3" xfId="1361" xr:uid="{9A822A9F-D8CA-4176-A776-E24016B0A2E8}"/>
    <cellStyle name="Heading 3 2 4" xfId="1362" xr:uid="{6411C24C-4221-4476-B735-334436DC6F3C}"/>
    <cellStyle name="Heading 3 3" xfId="1363" xr:uid="{FF16583B-006E-4B88-8E5E-182AF2D1AABC}"/>
    <cellStyle name="Heading 3 3 2" xfId="1364" xr:uid="{7C07BB46-A159-4709-AC7C-E6CEC1538B2C}"/>
    <cellStyle name="Heading 3 4" xfId="1365" xr:uid="{76E3DDB4-A0E8-4A23-8EA8-93C2DC7258F4}"/>
    <cellStyle name="Heading 3 4 2" xfId="1366" xr:uid="{6C0D2A7D-06D5-4706-9550-F5E081D626C8}"/>
    <cellStyle name="Heading 3 5" xfId="1367" xr:uid="{57C91764-3555-442B-86F2-0CF73B72E67A}"/>
    <cellStyle name="Heading 3 5 2" xfId="1368" xr:uid="{988548BB-E363-463C-BDDF-55C251013A2A}"/>
    <cellStyle name="Heading 3 6" xfId="1369" xr:uid="{1160CB5F-C047-4F4F-AC4D-552AD4F742DE}"/>
    <cellStyle name="Heading 3 6 2" xfId="1370" xr:uid="{24C8A380-B601-47DC-A0E4-A84757854ADE}"/>
    <cellStyle name="Heading 3 7" xfId="1371" xr:uid="{8172C6AB-8BF3-43E2-9174-562164D7E9AA}"/>
    <cellStyle name="Heading 3 7 2" xfId="1372" xr:uid="{65E4F90B-F72E-4F37-8D9D-0AF4C536B592}"/>
    <cellStyle name="Heading 3 8" xfId="1373" xr:uid="{A6A692B9-47F3-4715-AA26-AB8863D9E0A1}"/>
    <cellStyle name="Heading 3 8 2" xfId="1374" xr:uid="{94C07BA2-D650-4D11-B324-781C8204C2C5}"/>
    <cellStyle name="Heading 3 9" xfId="1375" xr:uid="{F1CD6A38-286D-4392-BEE1-6138077682F2}"/>
    <cellStyle name="Heading 3 9 2" xfId="1376" xr:uid="{B1FDB6DF-FF56-4216-8E11-3D53F3D7439F}"/>
    <cellStyle name="Heading 4 10" xfId="1377" xr:uid="{BE9E66EC-B348-404A-A3FD-1572ED4133B7}"/>
    <cellStyle name="Heading 4 10 2" xfId="1378" xr:uid="{77524CC3-6FED-4131-B7A3-A4CEFA74FB93}"/>
    <cellStyle name="Heading 4 11" xfId="1379" xr:uid="{11A2A5D1-8F2B-4CCF-8168-E6BBDAE4E4DF}"/>
    <cellStyle name="Heading 4 12" xfId="1380" xr:uid="{2A4A5887-EC8A-4854-BB91-E353AEF4FBA1}"/>
    <cellStyle name="Heading 4 2" xfId="674" xr:uid="{C00B22DE-2FC9-4F8B-9F09-C202EF6E6B54}"/>
    <cellStyle name="Heading 4 2 2" xfId="1381" xr:uid="{BEBEEBAC-6825-424D-AB2B-BA5306837359}"/>
    <cellStyle name="Heading 4 2 3" xfId="1382" xr:uid="{AD544F2E-1FB7-43AD-9392-5FA25A72EEC1}"/>
    <cellStyle name="Heading 4 2 4" xfId="1383" xr:uid="{991E14A6-869E-4AC9-B038-67DF09E76860}"/>
    <cellStyle name="Heading 4 3" xfId="1384" xr:uid="{0DDE38BD-8CDA-46EC-9BE1-3502CFD8BC18}"/>
    <cellStyle name="Heading 4 3 2" xfId="1385" xr:uid="{3687F815-8D58-4A54-9726-BE2E8B9BDCED}"/>
    <cellStyle name="Heading 4 4" xfId="1386" xr:uid="{D7446E83-43FD-4A8D-B14C-757CB0C9917F}"/>
    <cellStyle name="Heading 4 4 2" xfId="1387" xr:uid="{26498ED7-7065-43C4-81DB-76F8B96F579F}"/>
    <cellStyle name="Heading 4 5" xfId="1388" xr:uid="{9FCAE334-43BB-4ABD-A8CB-4999ADAD9E5B}"/>
    <cellStyle name="Heading 4 5 2" xfId="1389" xr:uid="{3E37836B-D4FD-46DC-A2F8-A727866C1C1A}"/>
    <cellStyle name="Heading 4 6" xfId="1390" xr:uid="{55B7C76A-3EFB-40D4-B96D-A4EC3FBFAC41}"/>
    <cellStyle name="Heading 4 6 2" xfId="1391" xr:uid="{FB228447-D6E1-421B-9EBE-13DACF30EAF8}"/>
    <cellStyle name="Heading 4 7" xfId="1392" xr:uid="{9D17660B-9922-4E94-B310-622563CB1D99}"/>
    <cellStyle name="Heading 4 7 2" xfId="1393" xr:uid="{188D0A71-7FC9-4495-939F-282AA65985D9}"/>
    <cellStyle name="Heading 4 8" xfId="1394" xr:uid="{5AD9F234-73B4-44D6-BADA-A8ABFD5CC129}"/>
    <cellStyle name="Heading 4 8 2" xfId="1395" xr:uid="{1D9BD083-0D65-4732-A1D8-434B319CACC7}"/>
    <cellStyle name="Heading 4 9" xfId="1396" xr:uid="{99669F43-4ED9-4D47-8F98-BD3BAE9A8953}"/>
    <cellStyle name="Heading 4 9 2" xfId="1397" xr:uid="{290D93C9-710B-48F8-859C-6FEEB0861C8D}"/>
    <cellStyle name="Hyperlink 2" xfId="112" xr:uid="{00000000-0005-0000-0000-00006D000000}"/>
    <cellStyle name="imf-one decimal" xfId="113" xr:uid="{00000000-0005-0000-0000-00006E000000}"/>
    <cellStyle name="imf-zero decimal" xfId="114" xr:uid="{00000000-0005-0000-0000-00006F000000}"/>
    <cellStyle name="Input 10" xfId="1398" xr:uid="{5A0A49EA-0510-46DF-A292-CA8C0929D62E}"/>
    <cellStyle name="Input 10 2" xfId="1399" xr:uid="{8B6979D8-3D7B-45D2-A02A-186FFD218A26}"/>
    <cellStyle name="Input 11" xfId="1400" xr:uid="{CA8D1C1A-281F-4B27-BE59-E75FD273EE3E}"/>
    <cellStyle name="Input 12" xfId="1401" xr:uid="{CF9F3B32-534F-4370-9A3A-917A5519F943}"/>
    <cellStyle name="Input 2" xfId="675" xr:uid="{BB4A9ACC-76E1-4126-AB99-E36AAF1EBE11}"/>
    <cellStyle name="Input 2 2" xfId="1402" xr:uid="{A12CBCFC-BDCE-4D8A-A91F-4566C074E6B4}"/>
    <cellStyle name="Input 2 3" xfId="1403" xr:uid="{1DCA086A-C1C4-4494-96B9-EC86CC30D5AE}"/>
    <cellStyle name="Input 2 4" xfId="1404" xr:uid="{1DCBC65F-80BE-4C22-85B2-8417EC98F3E9}"/>
    <cellStyle name="Input 3" xfId="1405" xr:uid="{21B42473-DA77-44AB-BF98-E57F30DCAD53}"/>
    <cellStyle name="Input 3 2" xfId="1406" xr:uid="{C4CAF577-CF5C-4827-A6EB-387287F7F577}"/>
    <cellStyle name="Input 4" xfId="1407" xr:uid="{56BCE758-F4EF-4072-AB57-4FE9919CEFB5}"/>
    <cellStyle name="Input 4 2" xfId="1408" xr:uid="{0574CA42-1612-4B8F-BF8B-F2882D6BFEE1}"/>
    <cellStyle name="Input 5" xfId="1409" xr:uid="{E7E3FF9A-1BF2-4A6D-96CD-C279E95A6D5F}"/>
    <cellStyle name="Input 5 2" xfId="1410" xr:uid="{F7B022C2-BDCC-4D90-9D35-26327E36E9F6}"/>
    <cellStyle name="Input 6" xfId="1411" xr:uid="{2F856954-3B14-45CE-94C2-084E54819EF5}"/>
    <cellStyle name="Input 6 2" xfId="1412" xr:uid="{1B68E04E-7E21-47E8-9E89-0E98AC3E09DD}"/>
    <cellStyle name="Input 7" xfId="1413" xr:uid="{838B75DE-6A0D-417A-AAF5-15D468DDBD25}"/>
    <cellStyle name="Input 7 2" xfId="1414" xr:uid="{009EA393-CF15-4430-B67A-D33852A615CD}"/>
    <cellStyle name="Input 8" xfId="1415" xr:uid="{4660CE2F-54E1-4BE0-A968-ECE5E1FDA88B}"/>
    <cellStyle name="Input 8 2" xfId="1416" xr:uid="{0009CBFF-0D63-4554-9F89-78E930CABFB4}"/>
    <cellStyle name="Input 9" xfId="1417" xr:uid="{AD63E55A-35D4-48FC-AC5D-F437C39D5979}"/>
    <cellStyle name="Input 9 2" xfId="1418" xr:uid="{12355740-824E-451C-B98C-771890D0AED7}"/>
    <cellStyle name="Linked Cell 10" xfId="1419" xr:uid="{BE10FB10-1833-471B-B1BE-9D1AD2F79F79}"/>
    <cellStyle name="Linked Cell 10 2" xfId="1420" xr:uid="{9D29839F-8554-4734-BBD8-7703A8B81435}"/>
    <cellStyle name="Linked Cell 11" xfId="1421" xr:uid="{F7C37B3B-E7FC-412D-84CF-15C9CB0ED218}"/>
    <cellStyle name="Linked Cell 12" xfId="1422" xr:uid="{FB9A346C-C987-4BA0-893A-FBAAB9EF9ADF}"/>
    <cellStyle name="Linked Cell 2" xfId="676" xr:uid="{46571516-4035-44E3-810F-F6D19B394697}"/>
    <cellStyle name="Linked Cell 2 2" xfId="1423" xr:uid="{054226C6-AC89-4140-8508-A6A586E10F8D}"/>
    <cellStyle name="Linked Cell 2 3" xfId="1424" xr:uid="{577A93AD-6B5B-407A-9B23-FA43F59B4762}"/>
    <cellStyle name="Linked Cell 2 4" xfId="1425" xr:uid="{CEB43C44-D29D-4F09-BD71-1061F0D4C2F0}"/>
    <cellStyle name="Linked Cell 3" xfId="1426" xr:uid="{1C74533F-82EB-4548-B96E-8F524CC068CB}"/>
    <cellStyle name="Linked Cell 3 2" xfId="1427" xr:uid="{DF60666F-0CC0-480C-BAF7-4C977E0B65E4}"/>
    <cellStyle name="Linked Cell 4" xfId="1428" xr:uid="{896F2812-00CF-4D25-A386-17DB2262328C}"/>
    <cellStyle name="Linked Cell 4 2" xfId="1429" xr:uid="{E1026638-266B-461C-BA98-41DE65598639}"/>
    <cellStyle name="Linked Cell 5" xfId="1430" xr:uid="{6C2D1217-E431-4F0C-BF24-88B844428DC3}"/>
    <cellStyle name="Linked Cell 5 2" xfId="1431" xr:uid="{33F94B1D-2D63-483E-B1D5-04AFCC6A2096}"/>
    <cellStyle name="Linked Cell 6" xfId="1432" xr:uid="{4C903321-FFD5-4281-A91D-9398E612368A}"/>
    <cellStyle name="Linked Cell 6 2" xfId="1433" xr:uid="{E3A62FFE-471E-4949-BC28-7A08FCF4D63D}"/>
    <cellStyle name="Linked Cell 7" xfId="1434" xr:uid="{ECD19D02-4FCA-4FA7-B647-3152F6D3B396}"/>
    <cellStyle name="Linked Cell 7 2" xfId="1435" xr:uid="{A425D38B-C959-470D-BF88-E08B47023E22}"/>
    <cellStyle name="Linked Cell 8" xfId="1436" xr:uid="{0366F973-6212-4343-8971-7A133A3301CA}"/>
    <cellStyle name="Linked Cell 8 2" xfId="1437" xr:uid="{F4789BB1-C4DE-4B20-AE78-85C17E8032E0}"/>
    <cellStyle name="Linked Cell 9" xfId="1438" xr:uid="{B488AEFE-2643-4F78-90DD-2A8CCA2FED5A}"/>
    <cellStyle name="Linked Cell 9 2" xfId="1439" xr:uid="{8139FA40-C439-4A05-A8DE-ED951A399150}"/>
    <cellStyle name="MacroCode" xfId="115" xr:uid="{00000000-0005-0000-0000-000070000000}"/>
    <cellStyle name="Millares 2" xfId="116" xr:uid="{00000000-0005-0000-0000-000071000000}"/>
    <cellStyle name="Millares 2 2" xfId="117" xr:uid="{00000000-0005-0000-0000-000072000000}"/>
    <cellStyle name="Millares 2 3" xfId="118" xr:uid="{00000000-0005-0000-0000-000073000000}"/>
    <cellStyle name="Millares 2 4" xfId="119" xr:uid="{00000000-0005-0000-0000-000074000000}"/>
    <cellStyle name="Millares 2 5" xfId="120" xr:uid="{00000000-0005-0000-0000-000075000000}"/>
    <cellStyle name="Millares 2 6" xfId="121" xr:uid="{00000000-0005-0000-0000-000076000000}"/>
    <cellStyle name="Millares 3" xfId="122" xr:uid="{00000000-0005-0000-0000-000077000000}"/>
    <cellStyle name="Millares 3 2" xfId="123" xr:uid="{00000000-0005-0000-0000-000078000000}"/>
    <cellStyle name="Millares 3 3" xfId="124" xr:uid="{00000000-0005-0000-0000-000079000000}"/>
    <cellStyle name="Millares 3 4" xfId="125" xr:uid="{00000000-0005-0000-0000-00007A000000}"/>
    <cellStyle name="Millares 3 5" xfId="126" xr:uid="{00000000-0005-0000-0000-00007B000000}"/>
    <cellStyle name="Millares 3 6" xfId="127" xr:uid="{00000000-0005-0000-0000-00007C000000}"/>
    <cellStyle name="Millares 3 7" xfId="128" xr:uid="{00000000-0005-0000-0000-00007D000000}"/>
    <cellStyle name="Millares 4" xfId="129" xr:uid="{00000000-0005-0000-0000-00007E000000}"/>
    <cellStyle name="Millares 4 2" xfId="130" xr:uid="{00000000-0005-0000-0000-00007F000000}"/>
    <cellStyle name="Millares 5" xfId="131" xr:uid="{00000000-0005-0000-0000-000080000000}"/>
    <cellStyle name="Milliers [0]_Encours - Apr rééch" xfId="132" xr:uid="{00000000-0005-0000-0000-000081000000}"/>
    <cellStyle name="Milliers_Encours - Apr rééch" xfId="133" xr:uid="{00000000-0005-0000-0000-000082000000}"/>
    <cellStyle name="Monétaire [0]_Encours - Apr rééch" xfId="134" xr:uid="{00000000-0005-0000-0000-000083000000}"/>
    <cellStyle name="Monétaire_Encours - Apr rééch" xfId="135" xr:uid="{00000000-0005-0000-0000-000084000000}"/>
    <cellStyle name="Neutral 10" xfId="1440" xr:uid="{66F36A3C-CBD8-4878-9F35-9B5CAD1F8E39}"/>
    <cellStyle name="Neutral 10 2" xfId="1441" xr:uid="{A5DBB354-908A-4047-85B4-D07E7D9F28FC}"/>
    <cellStyle name="Neutral 11" xfId="1442" xr:uid="{8672FCB0-D26F-4007-A363-C35BA921DB91}"/>
    <cellStyle name="Neutral 12" xfId="1443" xr:uid="{1772A3F0-B637-4CC7-8229-65576C4840E4}"/>
    <cellStyle name="Neutral 2" xfId="677" xr:uid="{ACA18B81-D9D9-4EC3-95A9-8A4C1071F4B6}"/>
    <cellStyle name="Neutral 2 2" xfId="1444" xr:uid="{5579A5B4-E1C1-423F-A0A1-D668F8207E80}"/>
    <cellStyle name="Neutral 2 3" xfId="1445" xr:uid="{842ECEEB-6908-4B6F-9595-EC4EBB9EC30C}"/>
    <cellStyle name="Neutral 2 4" xfId="1446" xr:uid="{8107BEB6-32F4-4BA0-8BB2-DE0DE8563EA4}"/>
    <cellStyle name="Neutral 3" xfId="1447" xr:uid="{7D0FC99E-F871-40CB-B173-A6C02CF986BF}"/>
    <cellStyle name="Neutral 3 2" xfId="1448" xr:uid="{303F2984-AD2B-43D5-BE23-59E551BBA83B}"/>
    <cellStyle name="Neutral 4" xfId="1449" xr:uid="{232CA50A-E9F3-4B41-9CAE-048339AF8379}"/>
    <cellStyle name="Neutral 4 2" xfId="1450" xr:uid="{27513EA5-879A-49B0-8E87-F3D6271EDF8A}"/>
    <cellStyle name="Neutral 5" xfId="1451" xr:uid="{3F59C93F-4853-46F6-9A04-D4816051B7B1}"/>
    <cellStyle name="Neutral 5 2" xfId="1452" xr:uid="{ABF99A75-7A12-4D13-A000-9C996C39335D}"/>
    <cellStyle name="Neutral 6" xfId="1453" xr:uid="{C793F1B1-13DC-48B8-B319-A0EB457DEC94}"/>
    <cellStyle name="Neutral 6 2" xfId="1454" xr:uid="{9C7C1D7F-F475-482E-9912-499E6308526C}"/>
    <cellStyle name="Neutral 7" xfId="1455" xr:uid="{635C5DF1-4FD0-41F2-A336-4BD92E342BE3}"/>
    <cellStyle name="Neutral 7 2" xfId="1456" xr:uid="{BA8F7C55-8A3C-4289-AA39-7689255BD047}"/>
    <cellStyle name="Neutral 8" xfId="1457" xr:uid="{CB651F06-35F3-4BA3-AD87-5D1B467FE913}"/>
    <cellStyle name="Neutral 8 2" xfId="1458" xr:uid="{2B2DC797-513D-4C2F-9DF5-AC7F1D639BE2}"/>
    <cellStyle name="Neutral 9" xfId="1459" xr:uid="{E9F13C68-AAFD-440E-B7D8-9418EEF2EBD9}"/>
    <cellStyle name="Neutral 9 2" xfId="1460" xr:uid="{07F29474-ACF2-46E6-A153-BA5F7B9312BD}"/>
    <cellStyle name="Normal" xfId="0" builtinId="0"/>
    <cellStyle name="Normal - Style1" xfId="136" xr:uid="{00000000-0005-0000-0000-000086000000}"/>
    <cellStyle name="Normal 10" xfId="137" xr:uid="{00000000-0005-0000-0000-000087000000}"/>
    <cellStyle name="Normal 10 2" xfId="138" xr:uid="{00000000-0005-0000-0000-000088000000}"/>
    <cellStyle name="Normal 11" xfId="640" xr:uid="{E891E92B-12D9-4227-A004-5113954E6010}"/>
    <cellStyle name="Normal 12" xfId="683" xr:uid="{F5024C0A-FCA4-4FFA-8460-90E39CB88D30}"/>
    <cellStyle name="Normal 12 2" xfId="1462" xr:uid="{3FED1C6A-4883-4752-949F-5F1AEF2E933D}"/>
    <cellStyle name="Normal 12 2 2" xfId="1463" xr:uid="{ABDE5572-FF72-4E12-A0D4-901CA4E5DDED}"/>
    <cellStyle name="Normal 12 3" xfId="1464" xr:uid="{3F1672EA-3051-4278-881D-BFA5AE0C1C64}"/>
    <cellStyle name="Normal 12 3 2" xfId="1465" xr:uid="{381768E3-3981-4649-9971-64BAE30F23F2}"/>
    <cellStyle name="Normal 12 4" xfId="1461" xr:uid="{C806C156-C1FC-490A-8387-193F54FB7725}"/>
    <cellStyle name="Normal 13" xfId="684" xr:uid="{42DC5337-1D56-408F-85E9-A12EF48D55C4}"/>
    <cellStyle name="Normal 14" xfId="685" xr:uid="{25668AA7-6C5C-4CA9-BF8C-3E46F5183699}"/>
    <cellStyle name="Normal 15" xfId="1589" xr:uid="{47640312-5564-4446-AE56-5A339C58D6EC}"/>
    <cellStyle name="Normal 16" xfId="1466" xr:uid="{D34B99D9-FB02-4A0A-827A-4779130F8BA0}"/>
    <cellStyle name="Normal 16 2" xfId="1467" xr:uid="{8A97E4F3-8FE0-4FA8-9D92-4D627522EA9D}"/>
    <cellStyle name="Normal 16 2 2" xfId="1880" xr:uid="{2E56926C-6496-4519-8B0E-FBF6BA49531D}"/>
    <cellStyle name="Normal 16 3" xfId="1468" xr:uid="{7D1E82B1-1B5A-4B51-A044-E993A5D1644B}"/>
    <cellStyle name="Normal 17" xfId="1927" xr:uid="{97C2606D-7395-466B-95CF-4BEB9BAF7B89}"/>
    <cellStyle name="Normal 19" xfId="1469" xr:uid="{56A85F35-87A0-4AA4-987A-649398E106F1}"/>
    <cellStyle name="Normal 19 2" xfId="1881" xr:uid="{C1ED5462-006B-4354-BBC2-50B900444EB1}"/>
    <cellStyle name="Normal 2" xfId="139" xr:uid="{00000000-0005-0000-0000-000089000000}"/>
    <cellStyle name="Normal 2 10" xfId="140" xr:uid="{00000000-0005-0000-0000-00008A000000}"/>
    <cellStyle name="Normal 2 10 2" xfId="141" xr:uid="{00000000-0005-0000-0000-00008B000000}"/>
    <cellStyle name="Normal 2 11" xfId="142" xr:uid="{00000000-0005-0000-0000-00008C000000}"/>
    <cellStyle name="Normal 2 12" xfId="143" xr:uid="{00000000-0005-0000-0000-00008D000000}"/>
    <cellStyle name="Normal 2 13" xfId="144" xr:uid="{00000000-0005-0000-0000-00008E000000}"/>
    <cellStyle name="Normal 2 14" xfId="145" xr:uid="{00000000-0005-0000-0000-00008F000000}"/>
    <cellStyle name="Normal 2 15" xfId="146" xr:uid="{00000000-0005-0000-0000-000090000000}"/>
    <cellStyle name="Normal 2 16" xfId="147" xr:uid="{00000000-0005-0000-0000-000091000000}"/>
    <cellStyle name="Normal 2 17" xfId="148" xr:uid="{00000000-0005-0000-0000-000092000000}"/>
    <cellStyle name="Normal 2 18" xfId="149" xr:uid="{00000000-0005-0000-0000-000093000000}"/>
    <cellStyle name="Normal 2 19" xfId="150" xr:uid="{00000000-0005-0000-0000-000094000000}"/>
    <cellStyle name="Normal 2 2" xfId="4" xr:uid="{00000000-0005-0000-0000-000095000000}"/>
    <cellStyle name="Normal 2 2 2" xfId="151" xr:uid="{00000000-0005-0000-0000-000096000000}"/>
    <cellStyle name="Normal 2 2 2 2 2 2" xfId="8" xr:uid="{00000000-0005-0000-0000-000097000000}"/>
    <cellStyle name="Normal 2 2 3" xfId="152" xr:uid="{00000000-0005-0000-0000-000098000000}"/>
    <cellStyle name="Normal 2 2 4" xfId="153" xr:uid="{00000000-0005-0000-0000-000099000000}"/>
    <cellStyle name="Normal 2 2 5" xfId="154" xr:uid="{00000000-0005-0000-0000-00009A000000}"/>
    <cellStyle name="Normal 2 2 6" xfId="155" xr:uid="{00000000-0005-0000-0000-00009B000000}"/>
    <cellStyle name="Normal 2 20" xfId="156" xr:uid="{00000000-0005-0000-0000-00009C000000}"/>
    <cellStyle name="Normal 2 21" xfId="157" xr:uid="{00000000-0005-0000-0000-00009D000000}"/>
    <cellStyle name="Normal 2 22" xfId="158" xr:uid="{00000000-0005-0000-0000-00009E000000}"/>
    <cellStyle name="Normal 2 23" xfId="159" xr:uid="{00000000-0005-0000-0000-00009F000000}"/>
    <cellStyle name="Normal 2 24" xfId="160" xr:uid="{00000000-0005-0000-0000-0000A0000000}"/>
    <cellStyle name="Normal 2 25" xfId="161" xr:uid="{00000000-0005-0000-0000-0000A1000000}"/>
    <cellStyle name="Normal 2 26" xfId="162" xr:uid="{00000000-0005-0000-0000-0000A2000000}"/>
    <cellStyle name="Normal 2 27" xfId="163" xr:uid="{00000000-0005-0000-0000-0000A3000000}"/>
    <cellStyle name="Normal 2 28" xfId="164" xr:uid="{00000000-0005-0000-0000-0000A4000000}"/>
    <cellStyle name="Normal 2 29" xfId="165" xr:uid="{00000000-0005-0000-0000-0000A5000000}"/>
    <cellStyle name="Normal 2 3" xfId="166" xr:uid="{00000000-0005-0000-0000-0000A6000000}"/>
    <cellStyle name="Normal 2 3 2" xfId="167" xr:uid="{00000000-0005-0000-0000-0000A7000000}"/>
    <cellStyle name="Normal 2 3 3" xfId="168" xr:uid="{00000000-0005-0000-0000-0000A8000000}"/>
    <cellStyle name="Normal 2 3 4" xfId="169" xr:uid="{00000000-0005-0000-0000-0000A9000000}"/>
    <cellStyle name="Normal 2 3 5" xfId="170" xr:uid="{00000000-0005-0000-0000-0000AA000000}"/>
    <cellStyle name="Normal 2 3 6" xfId="171" xr:uid="{00000000-0005-0000-0000-0000AB000000}"/>
    <cellStyle name="Normal 2 30" xfId="172" xr:uid="{00000000-0005-0000-0000-0000AC000000}"/>
    <cellStyle name="Normal 2 31" xfId="173" xr:uid="{00000000-0005-0000-0000-0000AD000000}"/>
    <cellStyle name="Normal 2 32" xfId="174" xr:uid="{00000000-0005-0000-0000-0000AE000000}"/>
    <cellStyle name="Normal 2 33" xfId="175" xr:uid="{00000000-0005-0000-0000-0000AF000000}"/>
    <cellStyle name="Normal 2 34" xfId="176" xr:uid="{00000000-0005-0000-0000-0000B0000000}"/>
    <cellStyle name="Normal 2 35" xfId="177" xr:uid="{00000000-0005-0000-0000-0000B1000000}"/>
    <cellStyle name="Normal 2 36" xfId="178" xr:uid="{00000000-0005-0000-0000-0000B2000000}"/>
    <cellStyle name="Normal 2 37" xfId="179" xr:uid="{00000000-0005-0000-0000-0000B3000000}"/>
    <cellStyle name="Normal 2 38" xfId="180" xr:uid="{00000000-0005-0000-0000-0000B4000000}"/>
    <cellStyle name="Normal 2 39" xfId="181" xr:uid="{00000000-0005-0000-0000-0000B5000000}"/>
    <cellStyle name="Normal 2 4" xfId="182" xr:uid="{00000000-0005-0000-0000-0000B6000000}"/>
    <cellStyle name="Normal 2 4 2" xfId="183" xr:uid="{00000000-0005-0000-0000-0000B7000000}"/>
    <cellStyle name="Normal 2 40" xfId="184" xr:uid="{00000000-0005-0000-0000-0000B8000000}"/>
    <cellStyle name="Normal 2 41" xfId="185" xr:uid="{00000000-0005-0000-0000-0000B9000000}"/>
    <cellStyle name="Normal 2 42" xfId="186" xr:uid="{00000000-0005-0000-0000-0000BA000000}"/>
    <cellStyle name="Normal 2 43" xfId="187" xr:uid="{00000000-0005-0000-0000-0000BB000000}"/>
    <cellStyle name="Normal 2 44" xfId="188" xr:uid="{00000000-0005-0000-0000-0000BC000000}"/>
    <cellStyle name="Normal 2 45" xfId="189" xr:uid="{00000000-0005-0000-0000-0000BD000000}"/>
    <cellStyle name="Normal 2 46" xfId="190" xr:uid="{00000000-0005-0000-0000-0000BE000000}"/>
    <cellStyle name="Normal 2 47" xfId="191" xr:uid="{00000000-0005-0000-0000-0000BF000000}"/>
    <cellStyle name="Normal 2 48" xfId="192" xr:uid="{00000000-0005-0000-0000-0000C0000000}"/>
    <cellStyle name="Normal 2 49" xfId="193" xr:uid="{00000000-0005-0000-0000-0000C1000000}"/>
    <cellStyle name="Normal 2 5" xfId="194" xr:uid="{00000000-0005-0000-0000-0000C2000000}"/>
    <cellStyle name="Normal 2 5 2" xfId="195" xr:uid="{00000000-0005-0000-0000-0000C3000000}"/>
    <cellStyle name="Normal 2 50" xfId="196" xr:uid="{00000000-0005-0000-0000-0000C4000000}"/>
    <cellStyle name="Normal 2 51" xfId="197" xr:uid="{00000000-0005-0000-0000-0000C5000000}"/>
    <cellStyle name="Normal 2 52" xfId="198" xr:uid="{00000000-0005-0000-0000-0000C6000000}"/>
    <cellStyle name="Normal 2 53" xfId="199" xr:uid="{00000000-0005-0000-0000-0000C7000000}"/>
    <cellStyle name="Normal 2 54" xfId="200" xr:uid="{00000000-0005-0000-0000-0000C8000000}"/>
    <cellStyle name="Normal 2 55" xfId="201" xr:uid="{00000000-0005-0000-0000-0000C9000000}"/>
    <cellStyle name="Normal 2 56" xfId="202" xr:uid="{00000000-0005-0000-0000-0000CA000000}"/>
    <cellStyle name="Normal 2 57" xfId="203" xr:uid="{00000000-0005-0000-0000-0000CB000000}"/>
    <cellStyle name="Normal 2 58" xfId="204" xr:uid="{00000000-0005-0000-0000-0000CC000000}"/>
    <cellStyle name="Normal 2 59" xfId="205" xr:uid="{00000000-0005-0000-0000-0000CD000000}"/>
    <cellStyle name="Normal 2 6" xfId="206" xr:uid="{00000000-0005-0000-0000-0000CE000000}"/>
    <cellStyle name="Normal 2 6 2" xfId="207" xr:uid="{00000000-0005-0000-0000-0000CF000000}"/>
    <cellStyle name="Normal 2 60" xfId="208" xr:uid="{00000000-0005-0000-0000-0000D0000000}"/>
    <cellStyle name="Normal 2 61" xfId="209" xr:uid="{00000000-0005-0000-0000-0000D1000000}"/>
    <cellStyle name="Normal 2 62" xfId="210" xr:uid="{00000000-0005-0000-0000-0000D2000000}"/>
    <cellStyle name="Normal 2 63" xfId="211" xr:uid="{00000000-0005-0000-0000-0000D3000000}"/>
    <cellStyle name="Normal 2 64" xfId="212" xr:uid="{00000000-0005-0000-0000-0000D4000000}"/>
    <cellStyle name="Normal 2 65" xfId="213" xr:uid="{00000000-0005-0000-0000-0000D5000000}"/>
    <cellStyle name="Normal 2 66" xfId="214" xr:uid="{00000000-0005-0000-0000-0000D6000000}"/>
    <cellStyle name="Normal 2 67" xfId="215" xr:uid="{00000000-0005-0000-0000-0000D7000000}"/>
    <cellStyle name="Normal 2 68" xfId="216" xr:uid="{00000000-0005-0000-0000-0000D8000000}"/>
    <cellStyle name="Normal 2 69" xfId="217" xr:uid="{00000000-0005-0000-0000-0000D9000000}"/>
    <cellStyle name="Normal 2 7" xfId="218" xr:uid="{00000000-0005-0000-0000-0000DA000000}"/>
    <cellStyle name="Normal 2 7 2" xfId="219" xr:uid="{00000000-0005-0000-0000-0000DB000000}"/>
    <cellStyle name="Normal 2 70" xfId="220" xr:uid="{00000000-0005-0000-0000-0000DC000000}"/>
    <cellStyle name="Normal 2 71" xfId="221" xr:uid="{00000000-0005-0000-0000-0000DD000000}"/>
    <cellStyle name="Normal 2 72" xfId="222" xr:uid="{00000000-0005-0000-0000-0000DE000000}"/>
    <cellStyle name="Normal 2 73" xfId="223" xr:uid="{00000000-0005-0000-0000-0000DF000000}"/>
    <cellStyle name="Normal 2 74" xfId="224" xr:uid="{00000000-0005-0000-0000-0000E0000000}"/>
    <cellStyle name="Normal 2 75" xfId="225" xr:uid="{00000000-0005-0000-0000-0000E1000000}"/>
    <cellStyle name="Normal 2 76" xfId="226" xr:uid="{00000000-0005-0000-0000-0000E2000000}"/>
    <cellStyle name="Normal 2 77" xfId="227" xr:uid="{00000000-0005-0000-0000-0000E3000000}"/>
    <cellStyle name="Normal 2 78" xfId="228" xr:uid="{00000000-0005-0000-0000-0000E4000000}"/>
    <cellStyle name="Normal 2 79" xfId="229" xr:uid="{00000000-0005-0000-0000-0000E5000000}"/>
    <cellStyle name="Normal 2 8" xfId="230" xr:uid="{00000000-0005-0000-0000-0000E6000000}"/>
    <cellStyle name="Normal 2 8 2" xfId="231" xr:uid="{00000000-0005-0000-0000-0000E7000000}"/>
    <cellStyle name="Normal 2 80" xfId="232" xr:uid="{00000000-0005-0000-0000-0000E8000000}"/>
    <cellStyle name="Normal 2 81" xfId="233" xr:uid="{00000000-0005-0000-0000-0000E9000000}"/>
    <cellStyle name="Normal 2 82" xfId="234" xr:uid="{00000000-0005-0000-0000-0000EA000000}"/>
    <cellStyle name="Normal 2 83" xfId="235" xr:uid="{00000000-0005-0000-0000-0000EB000000}"/>
    <cellStyle name="Normal 2 84" xfId="236" xr:uid="{00000000-0005-0000-0000-0000EC000000}"/>
    <cellStyle name="Normal 2 85" xfId="237" xr:uid="{00000000-0005-0000-0000-0000ED000000}"/>
    <cellStyle name="Normal 2 86" xfId="238" xr:uid="{00000000-0005-0000-0000-0000EE000000}"/>
    <cellStyle name="Normal 2 87" xfId="239" xr:uid="{00000000-0005-0000-0000-0000EF000000}"/>
    <cellStyle name="Normal 2 88" xfId="240" xr:uid="{00000000-0005-0000-0000-0000F0000000}"/>
    <cellStyle name="Normal 2 89" xfId="241" xr:uid="{00000000-0005-0000-0000-0000F1000000}"/>
    <cellStyle name="Normal 2 9" xfId="242" xr:uid="{00000000-0005-0000-0000-0000F2000000}"/>
    <cellStyle name="Normal 2 90" xfId="243" xr:uid="{00000000-0005-0000-0000-0000F3000000}"/>
    <cellStyle name="Normal 2 91" xfId="1470" xr:uid="{DB4D54DB-8155-4767-950D-0F35E5E918FA}"/>
    <cellStyle name="Normal 2 92" xfId="1471" xr:uid="{6A82FF17-DD0D-4865-99F1-2C7AB8F896CD}"/>
    <cellStyle name="Normal 2 93" xfId="1472" xr:uid="{1AED03EA-010A-4058-9281-EEBD4ED336EF}"/>
    <cellStyle name="Normal 2 94" xfId="1473" xr:uid="{AE064664-9A7F-497D-9932-5C2FA7867423}"/>
    <cellStyle name="Normal 2 95" xfId="1474" xr:uid="{EA51C6E2-3206-4DCE-A05E-F6BD81ACD671}"/>
    <cellStyle name="Normal 2 96" xfId="1475" xr:uid="{80B9B3FE-7A0D-4DB7-BD7F-7269B37307C2}"/>
    <cellStyle name="Normal 21" xfId="1607" xr:uid="{7D5E3AB1-D050-4455-9A31-235DC5D4B999}"/>
    <cellStyle name="Normal 3" xfId="244" xr:uid="{00000000-0005-0000-0000-0000F4000000}"/>
    <cellStyle name="Normal 3 10" xfId="1477" xr:uid="{3127896B-2F11-41A6-ABD6-D5B93E0DDED4}"/>
    <cellStyle name="Normal 3 11" xfId="1478" xr:uid="{ADCBC646-7DD7-4A34-AE39-1D09117FFDD4}"/>
    <cellStyle name="Normal 3 11 2" xfId="1479" xr:uid="{6B6D2ECD-68EB-4B16-AF85-045C7B805B22}"/>
    <cellStyle name="Normal 3 12" xfId="1480" xr:uid="{0A803FEA-2F99-4462-9E93-4370063D8C4B}"/>
    <cellStyle name="Normal 3 13" xfId="1481" xr:uid="{C17D44AA-80A0-4D53-A729-0B4A7B24A640}"/>
    <cellStyle name="Normal 3 14" xfId="1476" xr:uid="{9124A23A-6DEB-4139-84FE-052EF59E5C0D}"/>
    <cellStyle name="Normal 3 2" xfId="245" xr:uid="{00000000-0005-0000-0000-0000F5000000}"/>
    <cellStyle name="Normal 3 3" xfId="1482" xr:uid="{BBF5D55E-AB72-43E8-A010-16BB90AA8EA7}"/>
    <cellStyle name="Normal 3 4" xfId="1483" xr:uid="{9013B81E-A3E5-4971-A24A-D2D90A895918}"/>
    <cellStyle name="Normal 3 5" xfId="1484" xr:uid="{1BD0FF3E-5B3C-4694-B40F-A9527175A0CF}"/>
    <cellStyle name="Normal 3 6" xfId="1485" xr:uid="{3F015178-A2BF-4600-8D21-BA8F14EFB8B9}"/>
    <cellStyle name="Normal 3 7" xfId="1486" xr:uid="{470B24CE-765B-40EE-9949-E5BDA5712F1A}"/>
    <cellStyle name="Normal 3 8" xfId="1487" xr:uid="{9CF8317C-FECF-47AC-A086-673ECF0882DF}"/>
    <cellStyle name="Normal 3 9" xfId="1488" xr:uid="{B5E941B7-3E90-4A8E-B14F-BA76347E6EF1}"/>
    <cellStyle name="Normal 4" xfId="3" xr:uid="{00000000-0005-0000-0000-0000F6000000}"/>
    <cellStyle name="Normal 4 2" xfId="246" xr:uid="{00000000-0005-0000-0000-0000F7000000}"/>
    <cellStyle name="Normal 4 2 2" xfId="1882" xr:uid="{3FB24532-939D-40DE-8DB7-F33A2102F60D}"/>
    <cellStyle name="Normal 4 3" xfId="247" xr:uid="{00000000-0005-0000-0000-0000F8000000}"/>
    <cellStyle name="Normal 4 3 2" xfId="1883" xr:uid="{6AD340E9-6421-44FE-8050-C2D5C099762A}"/>
    <cellStyle name="Normal 4 4" xfId="248" xr:uid="{00000000-0005-0000-0000-0000F9000000}"/>
    <cellStyle name="Normal 4 4 2" xfId="1884" xr:uid="{620BF2D9-687E-474E-A6A4-D377A11EBAAF}"/>
    <cellStyle name="Normal 4 5" xfId="249" xr:uid="{00000000-0005-0000-0000-0000FA000000}"/>
    <cellStyle name="Normal 4 5 2" xfId="1885" xr:uid="{824E55E4-FD85-4223-B658-5C32D9BC399C}"/>
    <cellStyle name="Normal 4 6" xfId="250" xr:uid="{00000000-0005-0000-0000-0000FB000000}"/>
    <cellStyle name="Normal 4 6 2" xfId="1886" xr:uid="{485A6130-1879-4799-BA6A-C61311F713AF}"/>
    <cellStyle name="Normal 4 7" xfId="1608" xr:uid="{B7A9373C-99E9-40B5-B4D9-8F3D3B3F9405}"/>
    <cellStyle name="Normal 4 7 2" xfId="1926" xr:uid="{0CD08520-8D73-4A39-8769-ED1F2E84B385}"/>
    <cellStyle name="Normal 5" xfId="251" xr:uid="{00000000-0005-0000-0000-0000FC000000}"/>
    <cellStyle name="Normal 5 2" xfId="252" xr:uid="{00000000-0005-0000-0000-0000FD000000}"/>
    <cellStyle name="Normal 6" xfId="253" xr:uid="{00000000-0005-0000-0000-0000FE000000}"/>
    <cellStyle name="Normal 6 2" xfId="254" xr:uid="{00000000-0005-0000-0000-0000FF000000}"/>
    <cellStyle name="Normal 7" xfId="255" xr:uid="{00000000-0005-0000-0000-000000010000}"/>
    <cellStyle name="Normal 7 2" xfId="256" xr:uid="{00000000-0005-0000-0000-000001010000}"/>
    <cellStyle name="Normal 8" xfId="257" xr:uid="{00000000-0005-0000-0000-000002010000}"/>
    <cellStyle name="Normal 8 2" xfId="258" xr:uid="{00000000-0005-0000-0000-000003010000}"/>
    <cellStyle name="Normal 9" xfId="259" xr:uid="{00000000-0005-0000-0000-000004010000}"/>
    <cellStyle name="Normal 9 2" xfId="260" xr:uid="{00000000-0005-0000-0000-000005010000}"/>
    <cellStyle name="Normal 9 2 2" xfId="1888" xr:uid="{B3A73EEA-3647-445F-B0A0-6D064CCB9A69}"/>
    <cellStyle name="Normal 9 3" xfId="1887" xr:uid="{E457E835-1051-497D-B188-9F1A5D68C290}"/>
    <cellStyle name="Normal Table" xfId="261" xr:uid="{00000000-0005-0000-0000-000006010000}"/>
    <cellStyle name="Note 10" xfId="1489" xr:uid="{9B776828-9F48-4444-A4AA-B47C74C4FFD0}"/>
    <cellStyle name="Note 10 2" xfId="1490" xr:uid="{895A13B6-8EAA-47C1-B547-C0BFCC46AD63}"/>
    <cellStyle name="Note 10 2 2" xfId="1890" xr:uid="{89455A01-9CD0-456C-B7A2-B40664E253E0}"/>
    <cellStyle name="Note 10 3" xfId="1889" xr:uid="{55E2D3BD-C3E2-4875-9C31-CEF926AEE6ED}"/>
    <cellStyle name="Note 11" xfId="1491" xr:uid="{008A96C2-2788-4B36-B2FE-F69C1BE7D67F}"/>
    <cellStyle name="Note 11 2" xfId="1891" xr:uid="{FC6F9039-F88B-460D-A9FB-FC885971B679}"/>
    <cellStyle name="Note 12" xfId="1492" xr:uid="{3DB10333-34E0-40FD-9CFA-32D2E3AC2A34}"/>
    <cellStyle name="Note 12 2" xfId="1892" xr:uid="{C47382AB-2F0C-4070-80B3-B92E16CF5D85}"/>
    <cellStyle name="Note 2" xfId="678" xr:uid="{E99EEF39-47BA-4441-AAD3-E980B9DCF508}"/>
    <cellStyle name="Note 2 10" xfId="262" xr:uid="{00000000-0005-0000-0000-000007010000}"/>
    <cellStyle name="Note 2 11" xfId="263" xr:uid="{00000000-0005-0000-0000-000008010000}"/>
    <cellStyle name="Note 2 12" xfId="264" xr:uid="{00000000-0005-0000-0000-000009010000}"/>
    <cellStyle name="Note 2 13" xfId="265" xr:uid="{00000000-0005-0000-0000-00000A010000}"/>
    <cellStyle name="Note 2 14" xfId="266" xr:uid="{00000000-0005-0000-0000-00000B010000}"/>
    <cellStyle name="Note 2 15" xfId="267" xr:uid="{00000000-0005-0000-0000-00000C010000}"/>
    <cellStyle name="Note 2 16" xfId="268" xr:uid="{00000000-0005-0000-0000-00000D010000}"/>
    <cellStyle name="Note 2 17" xfId="269" xr:uid="{00000000-0005-0000-0000-00000E010000}"/>
    <cellStyle name="Note 2 18" xfId="270" xr:uid="{00000000-0005-0000-0000-00000F010000}"/>
    <cellStyle name="Note 2 19" xfId="271" xr:uid="{00000000-0005-0000-0000-000010010000}"/>
    <cellStyle name="Note 2 2" xfId="272" xr:uid="{00000000-0005-0000-0000-000011010000}"/>
    <cellStyle name="Note 2 2 2" xfId="1494" xr:uid="{A6E2E9D4-9B38-4A2D-B8DF-FE41A7DE0B7D}"/>
    <cellStyle name="Note 2 2 2 2" xfId="1495" xr:uid="{2E06AB8C-7D70-476E-87D5-E0D5B6D0B0D8}"/>
    <cellStyle name="Note 2 2 2 2 2" xfId="1496" xr:uid="{0AA04DF8-D819-4A15-9211-D67C2CB299ED}"/>
    <cellStyle name="Note 2 2 2 2 3" xfId="1895" xr:uid="{5389F81F-5BFD-4C45-BBE6-12D107F8ECD9}"/>
    <cellStyle name="Note 2 2 3" xfId="1497" xr:uid="{3B850BF8-6D09-4CCA-8D66-0F02D4AFAF68}"/>
    <cellStyle name="Note 2 2 4" xfId="1498" xr:uid="{2FC1EBF1-A073-4AD0-8A5B-0E850EF674C4}"/>
    <cellStyle name="Note 2 2 5" xfId="1499" xr:uid="{9F2FAFA5-76E5-401D-8478-1EB020298999}"/>
    <cellStyle name="Note 2 2 6" xfId="1894" xr:uid="{D3C785DD-973E-4B96-84E8-6749EAEA0DCF}"/>
    <cellStyle name="Note 2 2 7" xfId="1493" xr:uid="{B8A4DA0C-891B-4B8A-BA82-C5230AFD5115}"/>
    <cellStyle name="Note 2 20" xfId="273" xr:uid="{00000000-0005-0000-0000-000012010000}"/>
    <cellStyle name="Note 2 21" xfId="274" xr:uid="{00000000-0005-0000-0000-000013010000}"/>
    <cellStyle name="Note 2 22" xfId="275" xr:uid="{00000000-0005-0000-0000-000014010000}"/>
    <cellStyle name="Note 2 23" xfId="276" xr:uid="{00000000-0005-0000-0000-000015010000}"/>
    <cellStyle name="Note 2 24" xfId="277" xr:uid="{00000000-0005-0000-0000-000016010000}"/>
    <cellStyle name="Note 2 25" xfId="278" xr:uid="{00000000-0005-0000-0000-000017010000}"/>
    <cellStyle name="Note 2 26" xfId="279" xr:uid="{00000000-0005-0000-0000-000018010000}"/>
    <cellStyle name="Note 2 27" xfId="280" xr:uid="{00000000-0005-0000-0000-000019010000}"/>
    <cellStyle name="Note 2 28" xfId="281" xr:uid="{00000000-0005-0000-0000-00001A010000}"/>
    <cellStyle name="Note 2 29" xfId="282" xr:uid="{00000000-0005-0000-0000-00001B010000}"/>
    <cellStyle name="Note 2 3" xfId="283" xr:uid="{00000000-0005-0000-0000-00001C010000}"/>
    <cellStyle name="Note 2 30" xfId="284" xr:uid="{00000000-0005-0000-0000-00001D010000}"/>
    <cellStyle name="Note 2 31" xfId="285" xr:uid="{00000000-0005-0000-0000-00001E010000}"/>
    <cellStyle name="Note 2 32" xfId="286" xr:uid="{00000000-0005-0000-0000-00001F010000}"/>
    <cellStyle name="Note 2 33" xfId="287" xr:uid="{00000000-0005-0000-0000-000020010000}"/>
    <cellStyle name="Note 2 34" xfId="288" xr:uid="{00000000-0005-0000-0000-000021010000}"/>
    <cellStyle name="Note 2 35" xfId="289" xr:uid="{00000000-0005-0000-0000-000022010000}"/>
    <cellStyle name="Note 2 36" xfId="290" xr:uid="{00000000-0005-0000-0000-000023010000}"/>
    <cellStyle name="Note 2 37" xfId="291" xr:uid="{00000000-0005-0000-0000-000024010000}"/>
    <cellStyle name="Note 2 38" xfId="292" xr:uid="{00000000-0005-0000-0000-000025010000}"/>
    <cellStyle name="Note 2 39" xfId="293" xr:uid="{00000000-0005-0000-0000-000026010000}"/>
    <cellStyle name="Note 2 4" xfId="294" xr:uid="{00000000-0005-0000-0000-000027010000}"/>
    <cellStyle name="Note 2 40" xfId="295" xr:uid="{00000000-0005-0000-0000-000028010000}"/>
    <cellStyle name="Note 2 41" xfId="296" xr:uid="{00000000-0005-0000-0000-000029010000}"/>
    <cellStyle name="Note 2 42" xfId="297" xr:uid="{00000000-0005-0000-0000-00002A010000}"/>
    <cellStyle name="Note 2 43" xfId="298" xr:uid="{00000000-0005-0000-0000-00002B010000}"/>
    <cellStyle name="Note 2 44" xfId="299" xr:uid="{00000000-0005-0000-0000-00002C010000}"/>
    <cellStyle name="Note 2 45" xfId="300" xr:uid="{00000000-0005-0000-0000-00002D010000}"/>
    <cellStyle name="Note 2 46" xfId="301" xr:uid="{00000000-0005-0000-0000-00002E010000}"/>
    <cellStyle name="Note 2 47" xfId="302" xr:uid="{00000000-0005-0000-0000-00002F010000}"/>
    <cellStyle name="Note 2 48" xfId="303" xr:uid="{00000000-0005-0000-0000-000030010000}"/>
    <cellStyle name="Note 2 49" xfId="304" xr:uid="{00000000-0005-0000-0000-000031010000}"/>
    <cellStyle name="Note 2 5" xfId="305" xr:uid="{00000000-0005-0000-0000-000032010000}"/>
    <cellStyle name="Note 2 50" xfId="306" xr:uid="{00000000-0005-0000-0000-000033010000}"/>
    <cellStyle name="Note 2 51" xfId="307" xr:uid="{00000000-0005-0000-0000-000034010000}"/>
    <cellStyle name="Note 2 52" xfId="308" xr:uid="{00000000-0005-0000-0000-000035010000}"/>
    <cellStyle name="Note 2 53" xfId="309" xr:uid="{00000000-0005-0000-0000-000036010000}"/>
    <cellStyle name="Note 2 54" xfId="310" xr:uid="{00000000-0005-0000-0000-000037010000}"/>
    <cellStyle name="Note 2 55" xfId="311" xr:uid="{00000000-0005-0000-0000-000038010000}"/>
    <cellStyle name="Note 2 56" xfId="312" xr:uid="{00000000-0005-0000-0000-000039010000}"/>
    <cellStyle name="Note 2 57" xfId="313" xr:uid="{00000000-0005-0000-0000-00003A010000}"/>
    <cellStyle name="Note 2 58" xfId="314" xr:uid="{00000000-0005-0000-0000-00003B010000}"/>
    <cellStyle name="Note 2 59" xfId="315" xr:uid="{00000000-0005-0000-0000-00003C010000}"/>
    <cellStyle name="Note 2 6" xfId="316" xr:uid="{00000000-0005-0000-0000-00003D010000}"/>
    <cellStyle name="Note 2 60" xfId="317" xr:uid="{00000000-0005-0000-0000-00003E010000}"/>
    <cellStyle name="Note 2 61" xfId="318" xr:uid="{00000000-0005-0000-0000-00003F010000}"/>
    <cellStyle name="Note 2 62" xfId="319" xr:uid="{00000000-0005-0000-0000-000040010000}"/>
    <cellStyle name="Note 2 63" xfId="320" xr:uid="{00000000-0005-0000-0000-000041010000}"/>
    <cellStyle name="Note 2 64" xfId="321" xr:uid="{00000000-0005-0000-0000-000042010000}"/>
    <cellStyle name="Note 2 65" xfId="322" xr:uid="{00000000-0005-0000-0000-000043010000}"/>
    <cellStyle name="Note 2 66" xfId="323" xr:uid="{00000000-0005-0000-0000-000044010000}"/>
    <cellStyle name="Note 2 67" xfId="324" xr:uid="{00000000-0005-0000-0000-000045010000}"/>
    <cellStyle name="Note 2 68" xfId="325" xr:uid="{00000000-0005-0000-0000-000046010000}"/>
    <cellStyle name="Note 2 69" xfId="326" xr:uid="{00000000-0005-0000-0000-000047010000}"/>
    <cellStyle name="Note 2 7" xfId="327" xr:uid="{00000000-0005-0000-0000-000048010000}"/>
    <cellStyle name="Note 2 70" xfId="328" xr:uid="{00000000-0005-0000-0000-000049010000}"/>
    <cellStyle name="Note 2 71" xfId="329" xr:uid="{00000000-0005-0000-0000-00004A010000}"/>
    <cellStyle name="Note 2 72" xfId="330" xr:uid="{00000000-0005-0000-0000-00004B010000}"/>
    <cellStyle name="Note 2 73" xfId="331" xr:uid="{00000000-0005-0000-0000-00004C010000}"/>
    <cellStyle name="Note 2 74" xfId="332" xr:uid="{00000000-0005-0000-0000-00004D010000}"/>
    <cellStyle name="Note 2 75" xfId="333" xr:uid="{00000000-0005-0000-0000-00004E010000}"/>
    <cellStyle name="Note 2 76" xfId="334" xr:uid="{00000000-0005-0000-0000-00004F010000}"/>
    <cellStyle name="Note 2 77" xfId="335" xr:uid="{00000000-0005-0000-0000-000050010000}"/>
    <cellStyle name="Note 2 78" xfId="336" xr:uid="{00000000-0005-0000-0000-000051010000}"/>
    <cellStyle name="Note 2 79" xfId="337" xr:uid="{00000000-0005-0000-0000-000052010000}"/>
    <cellStyle name="Note 2 8" xfId="338" xr:uid="{00000000-0005-0000-0000-000053010000}"/>
    <cellStyle name="Note 2 80" xfId="339" xr:uid="{00000000-0005-0000-0000-000054010000}"/>
    <cellStyle name="Note 2 81" xfId="340" xr:uid="{00000000-0005-0000-0000-000055010000}"/>
    <cellStyle name="Note 2 82" xfId="341" xr:uid="{00000000-0005-0000-0000-000056010000}"/>
    <cellStyle name="Note 2 83" xfId="342" xr:uid="{00000000-0005-0000-0000-000057010000}"/>
    <cellStyle name="Note 2 84" xfId="343" xr:uid="{00000000-0005-0000-0000-000058010000}"/>
    <cellStyle name="Note 2 85" xfId="344" xr:uid="{00000000-0005-0000-0000-000059010000}"/>
    <cellStyle name="Note 2 86" xfId="345" xr:uid="{00000000-0005-0000-0000-00005A010000}"/>
    <cellStyle name="Note 2 87" xfId="346" xr:uid="{00000000-0005-0000-0000-00005B010000}"/>
    <cellStyle name="Note 2 88" xfId="347" xr:uid="{00000000-0005-0000-0000-00005C010000}"/>
    <cellStyle name="Note 2 89" xfId="348" xr:uid="{00000000-0005-0000-0000-00005D010000}"/>
    <cellStyle name="Note 2 9" xfId="349" xr:uid="{00000000-0005-0000-0000-00005E010000}"/>
    <cellStyle name="Note 2 90" xfId="350" xr:uid="{00000000-0005-0000-0000-00005F010000}"/>
    <cellStyle name="Note 2 91" xfId="1500" xr:uid="{F1749494-EFCA-447A-B693-EA5709D6F8BA}"/>
    <cellStyle name="Note 2 91 2" xfId="1896" xr:uid="{49FC709D-417D-4FBC-8774-FE546F1EBF02}"/>
    <cellStyle name="Note 2 92" xfId="1501" xr:uid="{A12FA43C-4F19-4CFC-9D67-818CDDBEE072}"/>
    <cellStyle name="Note 2 92 2" xfId="1897" xr:uid="{C7D5C0F6-2746-4A97-B421-404172755A35}"/>
    <cellStyle name="Note 2 93" xfId="1893" xr:uid="{E53BD2F4-A0AF-4B3E-8654-B6A24212AEB6}"/>
    <cellStyle name="Note 3" xfId="1502" xr:uid="{CF2F767A-5284-40BE-96F0-138D9B7B736D}"/>
    <cellStyle name="Note 3 10" xfId="351" xr:uid="{00000000-0005-0000-0000-000060010000}"/>
    <cellStyle name="Note 3 11" xfId="352" xr:uid="{00000000-0005-0000-0000-000061010000}"/>
    <cellStyle name="Note 3 12" xfId="353" xr:uid="{00000000-0005-0000-0000-000062010000}"/>
    <cellStyle name="Note 3 13" xfId="354" xr:uid="{00000000-0005-0000-0000-000063010000}"/>
    <cellStyle name="Note 3 14" xfId="355" xr:uid="{00000000-0005-0000-0000-000064010000}"/>
    <cellStyle name="Note 3 15" xfId="356" xr:uid="{00000000-0005-0000-0000-000065010000}"/>
    <cellStyle name="Note 3 16" xfId="357" xr:uid="{00000000-0005-0000-0000-000066010000}"/>
    <cellStyle name="Note 3 17" xfId="358" xr:uid="{00000000-0005-0000-0000-000067010000}"/>
    <cellStyle name="Note 3 18" xfId="359" xr:uid="{00000000-0005-0000-0000-000068010000}"/>
    <cellStyle name="Note 3 19" xfId="360" xr:uid="{00000000-0005-0000-0000-000069010000}"/>
    <cellStyle name="Note 3 2" xfId="361" xr:uid="{00000000-0005-0000-0000-00006A010000}"/>
    <cellStyle name="Note 3 20" xfId="362" xr:uid="{00000000-0005-0000-0000-00006B010000}"/>
    <cellStyle name="Note 3 21" xfId="363" xr:uid="{00000000-0005-0000-0000-00006C010000}"/>
    <cellStyle name="Note 3 22" xfId="364" xr:uid="{00000000-0005-0000-0000-00006D010000}"/>
    <cellStyle name="Note 3 23" xfId="365" xr:uid="{00000000-0005-0000-0000-00006E010000}"/>
    <cellStyle name="Note 3 24" xfId="366" xr:uid="{00000000-0005-0000-0000-00006F010000}"/>
    <cellStyle name="Note 3 25" xfId="367" xr:uid="{00000000-0005-0000-0000-000070010000}"/>
    <cellStyle name="Note 3 26" xfId="368" xr:uid="{00000000-0005-0000-0000-000071010000}"/>
    <cellStyle name="Note 3 27" xfId="369" xr:uid="{00000000-0005-0000-0000-000072010000}"/>
    <cellStyle name="Note 3 28" xfId="370" xr:uid="{00000000-0005-0000-0000-000073010000}"/>
    <cellStyle name="Note 3 29" xfId="371" xr:uid="{00000000-0005-0000-0000-000074010000}"/>
    <cellStyle name="Note 3 3" xfId="372" xr:uid="{00000000-0005-0000-0000-000075010000}"/>
    <cellStyle name="Note 3 30" xfId="373" xr:uid="{00000000-0005-0000-0000-000076010000}"/>
    <cellStyle name="Note 3 31" xfId="374" xr:uid="{00000000-0005-0000-0000-000077010000}"/>
    <cellStyle name="Note 3 32" xfId="375" xr:uid="{00000000-0005-0000-0000-000078010000}"/>
    <cellStyle name="Note 3 33" xfId="376" xr:uid="{00000000-0005-0000-0000-000079010000}"/>
    <cellStyle name="Note 3 34" xfId="377" xr:uid="{00000000-0005-0000-0000-00007A010000}"/>
    <cellStyle name="Note 3 35" xfId="378" xr:uid="{00000000-0005-0000-0000-00007B010000}"/>
    <cellStyle name="Note 3 36" xfId="379" xr:uid="{00000000-0005-0000-0000-00007C010000}"/>
    <cellStyle name="Note 3 37" xfId="380" xr:uid="{00000000-0005-0000-0000-00007D010000}"/>
    <cellStyle name="Note 3 38" xfId="381" xr:uid="{00000000-0005-0000-0000-00007E010000}"/>
    <cellStyle name="Note 3 39" xfId="382" xr:uid="{00000000-0005-0000-0000-00007F010000}"/>
    <cellStyle name="Note 3 4" xfId="383" xr:uid="{00000000-0005-0000-0000-000080010000}"/>
    <cellStyle name="Note 3 40" xfId="384" xr:uid="{00000000-0005-0000-0000-000081010000}"/>
    <cellStyle name="Note 3 41" xfId="385" xr:uid="{00000000-0005-0000-0000-000082010000}"/>
    <cellStyle name="Note 3 42" xfId="386" xr:uid="{00000000-0005-0000-0000-000083010000}"/>
    <cellStyle name="Note 3 43" xfId="387" xr:uid="{00000000-0005-0000-0000-000084010000}"/>
    <cellStyle name="Note 3 44" xfId="388" xr:uid="{00000000-0005-0000-0000-000085010000}"/>
    <cellStyle name="Note 3 45" xfId="389" xr:uid="{00000000-0005-0000-0000-000086010000}"/>
    <cellStyle name="Note 3 46" xfId="390" xr:uid="{00000000-0005-0000-0000-000087010000}"/>
    <cellStyle name="Note 3 47" xfId="391" xr:uid="{00000000-0005-0000-0000-000088010000}"/>
    <cellStyle name="Note 3 48" xfId="392" xr:uid="{00000000-0005-0000-0000-000089010000}"/>
    <cellStyle name="Note 3 49" xfId="393" xr:uid="{00000000-0005-0000-0000-00008A010000}"/>
    <cellStyle name="Note 3 5" xfId="394" xr:uid="{00000000-0005-0000-0000-00008B010000}"/>
    <cellStyle name="Note 3 50" xfId="395" xr:uid="{00000000-0005-0000-0000-00008C010000}"/>
    <cellStyle name="Note 3 51" xfId="396" xr:uid="{00000000-0005-0000-0000-00008D010000}"/>
    <cellStyle name="Note 3 52" xfId="397" xr:uid="{00000000-0005-0000-0000-00008E010000}"/>
    <cellStyle name="Note 3 53" xfId="398" xr:uid="{00000000-0005-0000-0000-00008F010000}"/>
    <cellStyle name="Note 3 54" xfId="399" xr:uid="{00000000-0005-0000-0000-000090010000}"/>
    <cellStyle name="Note 3 55" xfId="400" xr:uid="{00000000-0005-0000-0000-000091010000}"/>
    <cellStyle name="Note 3 56" xfId="401" xr:uid="{00000000-0005-0000-0000-000092010000}"/>
    <cellStyle name="Note 3 57" xfId="402" xr:uid="{00000000-0005-0000-0000-000093010000}"/>
    <cellStyle name="Note 3 58" xfId="403" xr:uid="{00000000-0005-0000-0000-000094010000}"/>
    <cellStyle name="Note 3 59" xfId="404" xr:uid="{00000000-0005-0000-0000-000095010000}"/>
    <cellStyle name="Note 3 6" xfId="405" xr:uid="{00000000-0005-0000-0000-000096010000}"/>
    <cellStyle name="Note 3 60" xfId="406" xr:uid="{00000000-0005-0000-0000-000097010000}"/>
    <cellStyle name="Note 3 61" xfId="407" xr:uid="{00000000-0005-0000-0000-000098010000}"/>
    <cellStyle name="Note 3 62" xfId="408" xr:uid="{00000000-0005-0000-0000-000099010000}"/>
    <cellStyle name="Note 3 63" xfId="409" xr:uid="{00000000-0005-0000-0000-00009A010000}"/>
    <cellStyle name="Note 3 64" xfId="410" xr:uid="{00000000-0005-0000-0000-00009B010000}"/>
    <cellStyle name="Note 3 65" xfId="411" xr:uid="{00000000-0005-0000-0000-00009C010000}"/>
    <cellStyle name="Note 3 66" xfId="412" xr:uid="{00000000-0005-0000-0000-00009D010000}"/>
    <cellStyle name="Note 3 67" xfId="413" xr:uid="{00000000-0005-0000-0000-00009E010000}"/>
    <cellStyle name="Note 3 68" xfId="414" xr:uid="{00000000-0005-0000-0000-00009F010000}"/>
    <cellStyle name="Note 3 69" xfId="415" xr:uid="{00000000-0005-0000-0000-0000A0010000}"/>
    <cellStyle name="Note 3 7" xfId="416" xr:uid="{00000000-0005-0000-0000-0000A1010000}"/>
    <cellStyle name="Note 3 70" xfId="417" xr:uid="{00000000-0005-0000-0000-0000A2010000}"/>
    <cellStyle name="Note 3 71" xfId="418" xr:uid="{00000000-0005-0000-0000-0000A3010000}"/>
    <cellStyle name="Note 3 72" xfId="419" xr:uid="{00000000-0005-0000-0000-0000A4010000}"/>
    <cellStyle name="Note 3 73" xfId="420" xr:uid="{00000000-0005-0000-0000-0000A5010000}"/>
    <cellStyle name="Note 3 74" xfId="421" xr:uid="{00000000-0005-0000-0000-0000A6010000}"/>
    <cellStyle name="Note 3 75" xfId="422" xr:uid="{00000000-0005-0000-0000-0000A7010000}"/>
    <cellStyle name="Note 3 76" xfId="423" xr:uid="{00000000-0005-0000-0000-0000A8010000}"/>
    <cellStyle name="Note 3 77" xfId="424" xr:uid="{00000000-0005-0000-0000-0000A9010000}"/>
    <cellStyle name="Note 3 78" xfId="425" xr:uid="{00000000-0005-0000-0000-0000AA010000}"/>
    <cellStyle name="Note 3 79" xfId="426" xr:uid="{00000000-0005-0000-0000-0000AB010000}"/>
    <cellStyle name="Note 3 8" xfId="427" xr:uid="{00000000-0005-0000-0000-0000AC010000}"/>
    <cellStyle name="Note 3 80" xfId="428" xr:uid="{00000000-0005-0000-0000-0000AD010000}"/>
    <cellStyle name="Note 3 81" xfId="429" xr:uid="{00000000-0005-0000-0000-0000AE010000}"/>
    <cellStyle name="Note 3 82" xfId="430" xr:uid="{00000000-0005-0000-0000-0000AF010000}"/>
    <cellStyle name="Note 3 83" xfId="431" xr:uid="{00000000-0005-0000-0000-0000B0010000}"/>
    <cellStyle name="Note 3 84" xfId="432" xr:uid="{00000000-0005-0000-0000-0000B1010000}"/>
    <cellStyle name="Note 3 85" xfId="433" xr:uid="{00000000-0005-0000-0000-0000B2010000}"/>
    <cellStyle name="Note 3 86" xfId="434" xr:uid="{00000000-0005-0000-0000-0000B3010000}"/>
    <cellStyle name="Note 3 87" xfId="435" xr:uid="{00000000-0005-0000-0000-0000B4010000}"/>
    <cellStyle name="Note 3 88" xfId="436" xr:uid="{00000000-0005-0000-0000-0000B5010000}"/>
    <cellStyle name="Note 3 89" xfId="437" xr:uid="{00000000-0005-0000-0000-0000B6010000}"/>
    <cellStyle name="Note 3 9" xfId="438" xr:uid="{00000000-0005-0000-0000-0000B7010000}"/>
    <cellStyle name="Note 3 90" xfId="439" xr:uid="{00000000-0005-0000-0000-0000B8010000}"/>
    <cellStyle name="Note 3 91" xfId="1503" xr:uid="{57032D07-CC82-42BB-9315-CDD5934F2ADE}"/>
    <cellStyle name="Note 3 91 2" xfId="1899" xr:uid="{644341C4-7C22-4B2A-A002-17E978FD1CFB}"/>
    <cellStyle name="Note 3 92" xfId="1898" xr:uid="{B143DC73-FBBD-4D64-BE38-D68603149D43}"/>
    <cellStyle name="Note 4" xfId="1504" xr:uid="{47ED90AA-F3BD-430B-AB61-4A70EB043661}"/>
    <cellStyle name="Note 4 10" xfId="440" xr:uid="{00000000-0005-0000-0000-0000B9010000}"/>
    <cellStyle name="Note 4 11" xfId="441" xr:uid="{00000000-0005-0000-0000-0000BA010000}"/>
    <cellStyle name="Note 4 12" xfId="442" xr:uid="{00000000-0005-0000-0000-0000BB010000}"/>
    <cellStyle name="Note 4 13" xfId="443" xr:uid="{00000000-0005-0000-0000-0000BC010000}"/>
    <cellStyle name="Note 4 14" xfId="444" xr:uid="{00000000-0005-0000-0000-0000BD010000}"/>
    <cellStyle name="Note 4 15" xfId="445" xr:uid="{00000000-0005-0000-0000-0000BE010000}"/>
    <cellStyle name="Note 4 16" xfId="446" xr:uid="{00000000-0005-0000-0000-0000BF010000}"/>
    <cellStyle name="Note 4 17" xfId="447" xr:uid="{00000000-0005-0000-0000-0000C0010000}"/>
    <cellStyle name="Note 4 18" xfId="448" xr:uid="{00000000-0005-0000-0000-0000C1010000}"/>
    <cellStyle name="Note 4 19" xfId="449" xr:uid="{00000000-0005-0000-0000-0000C2010000}"/>
    <cellStyle name="Note 4 2" xfId="450" xr:uid="{00000000-0005-0000-0000-0000C3010000}"/>
    <cellStyle name="Note 4 20" xfId="451" xr:uid="{00000000-0005-0000-0000-0000C4010000}"/>
    <cellStyle name="Note 4 21" xfId="452" xr:uid="{00000000-0005-0000-0000-0000C5010000}"/>
    <cellStyle name="Note 4 22" xfId="453" xr:uid="{00000000-0005-0000-0000-0000C6010000}"/>
    <cellStyle name="Note 4 23" xfId="454" xr:uid="{00000000-0005-0000-0000-0000C7010000}"/>
    <cellStyle name="Note 4 24" xfId="455" xr:uid="{00000000-0005-0000-0000-0000C8010000}"/>
    <cellStyle name="Note 4 25" xfId="456" xr:uid="{00000000-0005-0000-0000-0000C9010000}"/>
    <cellStyle name="Note 4 26" xfId="457" xr:uid="{00000000-0005-0000-0000-0000CA010000}"/>
    <cellStyle name="Note 4 27" xfId="458" xr:uid="{00000000-0005-0000-0000-0000CB010000}"/>
    <cellStyle name="Note 4 28" xfId="459" xr:uid="{00000000-0005-0000-0000-0000CC010000}"/>
    <cellStyle name="Note 4 29" xfId="460" xr:uid="{00000000-0005-0000-0000-0000CD010000}"/>
    <cellStyle name="Note 4 3" xfId="461" xr:uid="{00000000-0005-0000-0000-0000CE010000}"/>
    <cellStyle name="Note 4 30" xfId="462" xr:uid="{00000000-0005-0000-0000-0000CF010000}"/>
    <cellStyle name="Note 4 31" xfId="463" xr:uid="{00000000-0005-0000-0000-0000D0010000}"/>
    <cellStyle name="Note 4 32" xfId="464" xr:uid="{00000000-0005-0000-0000-0000D1010000}"/>
    <cellStyle name="Note 4 33" xfId="465" xr:uid="{00000000-0005-0000-0000-0000D2010000}"/>
    <cellStyle name="Note 4 34" xfId="466" xr:uid="{00000000-0005-0000-0000-0000D3010000}"/>
    <cellStyle name="Note 4 35" xfId="467" xr:uid="{00000000-0005-0000-0000-0000D4010000}"/>
    <cellStyle name="Note 4 36" xfId="468" xr:uid="{00000000-0005-0000-0000-0000D5010000}"/>
    <cellStyle name="Note 4 37" xfId="469" xr:uid="{00000000-0005-0000-0000-0000D6010000}"/>
    <cellStyle name="Note 4 38" xfId="470" xr:uid="{00000000-0005-0000-0000-0000D7010000}"/>
    <cellStyle name="Note 4 39" xfId="471" xr:uid="{00000000-0005-0000-0000-0000D8010000}"/>
    <cellStyle name="Note 4 4" xfId="472" xr:uid="{00000000-0005-0000-0000-0000D9010000}"/>
    <cellStyle name="Note 4 40" xfId="473" xr:uid="{00000000-0005-0000-0000-0000DA010000}"/>
    <cellStyle name="Note 4 41" xfId="474" xr:uid="{00000000-0005-0000-0000-0000DB010000}"/>
    <cellStyle name="Note 4 42" xfId="475" xr:uid="{00000000-0005-0000-0000-0000DC010000}"/>
    <cellStyle name="Note 4 43" xfId="476" xr:uid="{00000000-0005-0000-0000-0000DD010000}"/>
    <cellStyle name="Note 4 44" xfId="477" xr:uid="{00000000-0005-0000-0000-0000DE010000}"/>
    <cellStyle name="Note 4 45" xfId="478" xr:uid="{00000000-0005-0000-0000-0000DF010000}"/>
    <cellStyle name="Note 4 46" xfId="479" xr:uid="{00000000-0005-0000-0000-0000E0010000}"/>
    <cellStyle name="Note 4 47" xfId="480" xr:uid="{00000000-0005-0000-0000-0000E1010000}"/>
    <cellStyle name="Note 4 48" xfId="481" xr:uid="{00000000-0005-0000-0000-0000E2010000}"/>
    <cellStyle name="Note 4 49" xfId="482" xr:uid="{00000000-0005-0000-0000-0000E3010000}"/>
    <cellStyle name="Note 4 5" xfId="483" xr:uid="{00000000-0005-0000-0000-0000E4010000}"/>
    <cellStyle name="Note 4 50" xfId="484" xr:uid="{00000000-0005-0000-0000-0000E5010000}"/>
    <cellStyle name="Note 4 51" xfId="485" xr:uid="{00000000-0005-0000-0000-0000E6010000}"/>
    <cellStyle name="Note 4 52" xfId="486" xr:uid="{00000000-0005-0000-0000-0000E7010000}"/>
    <cellStyle name="Note 4 53" xfId="487" xr:uid="{00000000-0005-0000-0000-0000E8010000}"/>
    <cellStyle name="Note 4 54" xfId="488" xr:uid="{00000000-0005-0000-0000-0000E9010000}"/>
    <cellStyle name="Note 4 55" xfId="489" xr:uid="{00000000-0005-0000-0000-0000EA010000}"/>
    <cellStyle name="Note 4 56" xfId="490" xr:uid="{00000000-0005-0000-0000-0000EB010000}"/>
    <cellStyle name="Note 4 57" xfId="491" xr:uid="{00000000-0005-0000-0000-0000EC010000}"/>
    <cellStyle name="Note 4 58" xfId="492" xr:uid="{00000000-0005-0000-0000-0000ED010000}"/>
    <cellStyle name="Note 4 59" xfId="493" xr:uid="{00000000-0005-0000-0000-0000EE010000}"/>
    <cellStyle name="Note 4 6" xfId="494" xr:uid="{00000000-0005-0000-0000-0000EF010000}"/>
    <cellStyle name="Note 4 60" xfId="495" xr:uid="{00000000-0005-0000-0000-0000F0010000}"/>
    <cellStyle name="Note 4 61" xfId="496" xr:uid="{00000000-0005-0000-0000-0000F1010000}"/>
    <cellStyle name="Note 4 62" xfId="497" xr:uid="{00000000-0005-0000-0000-0000F2010000}"/>
    <cellStyle name="Note 4 63" xfId="498" xr:uid="{00000000-0005-0000-0000-0000F3010000}"/>
    <cellStyle name="Note 4 64" xfId="499" xr:uid="{00000000-0005-0000-0000-0000F4010000}"/>
    <cellStyle name="Note 4 65" xfId="500" xr:uid="{00000000-0005-0000-0000-0000F5010000}"/>
    <cellStyle name="Note 4 66" xfId="501" xr:uid="{00000000-0005-0000-0000-0000F6010000}"/>
    <cellStyle name="Note 4 67" xfId="502" xr:uid="{00000000-0005-0000-0000-0000F7010000}"/>
    <cellStyle name="Note 4 68" xfId="503" xr:uid="{00000000-0005-0000-0000-0000F8010000}"/>
    <cellStyle name="Note 4 69" xfId="504" xr:uid="{00000000-0005-0000-0000-0000F9010000}"/>
    <cellStyle name="Note 4 7" xfId="505" xr:uid="{00000000-0005-0000-0000-0000FA010000}"/>
    <cellStyle name="Note 4 70" xfId="506" xr:uid="{00000000-0005-0000-0000-0000FB010000}"/>
    <cellStyle name="Note 4 71" xfId="507" xr:uid="{00000000-0005-0000-0000-0000FC010000}"/>
    <cellStyle name="Note 4 72" xfId="508" xr:uid="{00000000-0005-0000-0000-0000FD010000}"/>
    <cellStyle name="Note 4 73" xfId="509" xr:uid="{00000000-0005-0000-0000-0000FE010000}"/>
    <cellStyle name="Note 4 74" xfId="510" xr:uid="{00000000-0005-0000-0000-0000FF010000}"/>
    <cellStyle name="Note 4 75" xfId="511" xr:uid="{00000000-0005-0000-0000-000000020000}"/>
    <cellStyle name="Note 4 76" xfId="512" xr:uid="{00000000-0005-0000-0000-000001020000}"/>
    <cellStyle name="Note 4 77" xfId="513" xr:uid="{00000000-0005-0000-0000-000002020000}"/>
    <cellStyle name="Note 4 78" xfId="514" xr:uid="{00000000-0005-0000-0000-000003020000}"/>
    <cellStyle name="Note 4 79" xfId="515" xr:uid="{00000000-0005-0000-0000-000004020000}"/>
    <cellStyle name="Note 4 8" xfId="516" xr:uid="{00000000-0005-0000-0000-000005020000}"/>
    <cellStyle name="Note 4 80" xfId="517" xr:uid="{00000000-0005-0000-0000-000006020000}"/>
    <cellStyle name="Note 4 81" xfId="518" xr:uid="{00000000-0005-0000-0000-000007020000}"/>
    <cellStyle name="Note 4 82" xfId="519" xr:uid="{00000000-0005-0000-0000-000008020000}"/>
    <cellStyle name="Note 4 83" xfId="520" xr:uid="{00000000-0005-0000-0000-000009020000}"/>
    <cellStyle name="Note 4 84" xfId="521" xr:uid="{00000000-0005-0000-0000-00000A020000}"/>
    <cellStyle name="Note 4 85" xfId="522" xr:uid="{00000000-0005-0000-0000-00000B020000}"/>
    <cellStyle name="Note 4 86" xfId="523" xr:uid="{00000000-0005-0000-0000-00000C020000}"/>
    <cellStyle name="Note 4 87" xfId="524" xr:uid="{00000000-0005-0000-0000-00000D020000}"/>
    <cellStyle name="Note 4 88" xfId="525" xr:uid="{00000000-0005-0000-0000-00000E020000}"/>
    <cellStyle name="Note 4 89" xfId="526" xr:uid="{00000000-0005-0000-0000-00000F020000}"/>
    <cellStyle name="Note 4 9" xfId="527" xr:uid="{00000000-0005-0000-0000-000010020000}"/>
    <cellStyle name="Note 4 90" xfId="528" xr:uid="{00000000-0005-0000-0000-000011020000}"/>
    <cellStyle name="Note 4 91" xfId="1505" xr:uid="{5A8174AB-3E36-4FCE-8C81-A5D367C0916A}"/>
    <cellStyle name="Note 4 91 2" xfId="1901" xr:uid="{B246E805-DBB8-4418-8776-1B421B0BDFEF}"/>
    <cellStyle name="Note 4 92" xfId="1900" xr:uid="{DC24B4F2-18D4-40A3-A1B6-6D1B2578BA43}"/>
    <cellStyle name="Note 5" xfId="1506" xr:uid="{E7C483D6-BA41-4BC0-AE5F-338B653A85B6}"/>
    <cellStyle name="Note 5 10" xfId="529" xr:uid="{00000000-0005-0000-0000-000012020000}"/>
    <cellStyle name="Note 5 11" xfId="530" xr:uid="{00000000-0005-0000-0000-000013020000}"/>
    <cellStyle name="Note 5 12" xfId="531" xr:uid="{00000000-0005-0000-0000-000014020000}"/>
    <cellStyle name="Note 5 13" xfId="532" xr:uid="{00000000-0005-0000-0000-000015020000}"/>
    <cellStyle name="Note 5 14" xfId="533" xr:uid="{00000000-0005-0000-0000-000016020000}"/>
    <cellStyle name="Note 5 15" xfId="534" xr:uid="{00000000-0005-0000-0000-000017020000}"/>
    <cellStyle name="Note 5 16" xfId="535" xr:uid="{00000000-0005-0000-0000-000018020000}"/>
    <cellStyle name="Note 5 17" xfId="536" xr:uid="{00000000-0005-0000-0000-000019020000}"/>
    <cellStyle name="Note 5 18" xfId="537" xr:uid="{00000000-0005-0000-0000-00001A020000}"/>
    <cellStyle name="Note 5 19" xfId="538" xr:uid="{00000000-0005-0000-0000-00001B020000}"/>
    <cellStyle name="Note 5 2" xfId="539" xr:uid="{00000000-0005-0000-0000-00001C020000}"/>
    <cellStyle name="Note 5 20" xfId="540" xr:uid="{00000000-0005-0000-0000-00001D020000}"/>
    <cellStyle name="Note 5 21" xfId="541" xr:uid="{00000000-0005-0000-0000-00001E020000}"/>
    <cellStyle name="Note 5 22" xfId="542" xr:uid="{00000000-0005-0000-0000-00001F020000}"/>
    <cellStyle name="Note 5 23" xfId="543" xr:uid="{00000000-0005-0000-0000-000020020000}"/>
    <cellStyle name="Note 5 24" xfId="544" xr:uid="{00000000-0005-0000-0000-000021020000}"/>
    <cellStyle name="Note 5 25" xfId="545" xr:uid="{00000000-0005-0000-0000-000022020000}"/>
    <cellStyle name="Note 5 26" xfId="546" xr:uid="{00000000-0005-0000-0000-000023020000}"/>
    <cellStyle name="Note 5 27" xfId="547" xr:uid="{00000000-0005-0000-0000-000024020000}"/>
    <cellStyle name="Note 5 28" xfId="548" xr:uid="{00000000-0005-0000-0000-000025020000}"/>
    <cellStyle name="Note 5 29" xfId="549" xr:uid="{00000000-0005-0000-0000-000026020000}"/>
    <cellStyle name="Note 5 3" xfId="550" xr:uid="{00000000-0005-0000-0000-000027020000}"/>
    <cellStyle name="Note 5 30" xfId="551" xr:uid="{00000000-0005-0000-0000-000028020000}"/>
    <cellStyle name="Note 5 31" xfId="552" xr:uid="{00000000-0005-0000-0000-000029020000}"/>
    <cellStyle name="Note 5 32" xfId="553" xr:uid="{00000000-0005-0000-0000-00002A020000}"/>
    <cellStyle name="Note 5 33" xfId="554" xr:uid="{00000000-0005-0000-0000-00002B020000}"/>
    <cellStyle name="Note 5 34" xfId="555" xr:uid="{00000000-0005-0000-0000-00002C020000}"/>
    <cellStyle name="Note 5 35" xfId="556" xr:uid="{00000000-0005-0000-0000-00002D020000}"/>
    <cellStyle name="Note 5 36" xfId="557" xr:uid="{00000000-0005-0000-0000-00002E020000}"/>
    <cellStyle name="Note 5 37" xfId="558" xr:uid="{00000000-0005-0000-0000-00002F020000}"/>
    <cellStyle name="Note 5 38" xfId="559" xr:uid="{00000000-0005-0000-0000-000030020000}"/>
    <cellStyle name="Note 5 39" xfId="560" xr:uid="{00000000-0005-0000-0000-000031020000}"/>
    <cellStyle name="Note 5 4" xfId="561" xr:uid="{00000000-0005-0000-0000-000032020000}"/>
    <cellStyle name="Note 5 40" xfId="562" xr:uid="{00000000-0005-0000-0000-000033020000}"/>
    <cellStyle name="Note 5 41" xfId="563" xr:uid="{00000000-0005-0000-0000-000034020000}"/>
    <cellStyle name="Note 5 42" xfId="564" xr:uid="{00000000-0005-0000-0000-000035020000}"/>
    <cellStyle name="Note 5 43" xfId="565" xr:uid="{00000000-0005-0000-0000-000036020000}"/>
    <cellStyle name="Note 5 44" xfId="566" xr:uid="{00000000-0005-0000-0000-000037020000}"/>
    <cellStyle name="Note 5 45" xfId="567" xr:uid="{00000000-0005-0000-0000-000038020000}"/>
    <cellStyle name="Note 5 46" xfId="568" xr:uid="{00000000-0005-0000-0000-000039020000}"/>
    <cellStyle name="Note 5 47" xfId="569" xr:uid="{00000000-0005-0000-0000-00003A020000}"/>
    <cellStyle name="Note 5 48" xfId="570" xr:uid="{00000000-0005-0000-0000-00003B020000}"/>
    <cellStyle name="Note 5 49" xfId="571" xr:uid="{00000000-0005-0000-0000-00003C020000}"/>
    <cellStyle name="Note 5 5" xfId="572" xr:uid="{00000000-0005-0000-0000-00003D020000}"/>
    <cellStyle name="Note 5 50" xfId="573" xr:uid="{00000000-0005-0000-0000-00003E020000}"/>
    <cellStyle name="Note 5 51" xfId="574" xr:uid="{00000000-0005-0000-0000-00003F020000}"/>
    <cellStyle name="Note 5 52" xfId="575" xr:uid="{00000000-0005-0000-0000-000040020000}"/>
    <cellStyle name="Note 5 53" xfId="576" xr:uid="{00000000-0005-0000-0000-000041020000}"/>
    <cellStyle name="Note 5 54" xfId="577" xr:uid="{00000000-0005-0000-0000-000042020000}"/>
    <cellStyle name="Note 5 55" xfId="578" xr:uid="{00000000-0005-0000-0000-000043020000}"/>
    <cellStyle name="Note 5 56" xfId="579" xr:uid="{00000000-0005-0000-0000-000044020000}"/>
    <cellStyle name="Note 5 57" xfId="580" xr:uid="{00000000-0005-0000-0000-000045020000}"/>
    <cellStyle name="Note 5 58" xfId="581" xr:uid="{00000000-0005-0000-0000-000046020000}"/>
    <cellStyle name="Note 5 59" xfId="582" xr:uid="{00000000-0005-0000-0000-000047020000}"/>
    <cellStyle name="Note 5 6" xfId="583" xr:uid="{00000000-0005-0000-0000-000048020000}"/>
    <cellStyle name="Note 5 60" xfId="584" xr:uid="{00000000-0005-0000-0000-000049020000}"/>
    <cellStyle name="Note 5 61" xfId="585" xr:uid="{00000000-0005-0000-0000-00004A020000}"/>
    <cellStyle name="Note 5 62" xfId="586" xr:uid="{00000000-0005-0000-0000-00004B020000}"/>
    <cellStyle name="Note 5 63" xfId="587" xr:uid="{00000000-0005-0000-0000-00004C020000}"/>
    <cellStyle name="Note 5 64" xfId="588" xr:uid="{00000000-0005-0000-0000-00004D020000}"/>
    <cellStyle name="Note 5 65" xfId="589" xr:uid="{00000000-0005-0000-0000-00004E020000}"/>
    <cellStyle name="Note 5 66" xfId="590" xr:uid="{00000000-0005-0000-0000-00004F020000}"/>
    <cellStyle name="Note 5 67" xfId="591" xr:uid="{00000000-0005-0000-0000-000050020000}"/>
    <cellStyle name="Note 5 68" xfId="592" xr:uid="{00000000-0005-0000-0000-000051020000}"/>
    <cellStyle name="Note 5 69" xfId="593" xr:uid="{00000000-0005-0000-0000-000052020000}"/>
    <cellStyle name="Note 5 7" xfId="594" xr:uid="{00000000-0005-0000-0000-000053020000}"/>
    <cellStyle name="Note 5 70" xfId="595" xr:uid="{00000000-0005-0000-0000-000054020000}"/>
    <cellStyle name="Note 5 71" xfId="596" xr:uid="{00000000-0005-0000-0000-000055020000}"/>
    <cellStyle name="Note 5 72" xfId="597" xr:uid="{00000000-0005-0000-0000-000056020000}"/>
    <cellStyle name="Note 5 73" xfId="598" xr:uid="{00000000-0005-0000-0000-000057020000}"/>
    <cellStyle name="Note 5 74" xfId="599" xr:uid="{00000000-0005-0000-0000-000058020000}"/>
    <cellStyle name="Note 5 75" xfId="600" xr:uid="{00000000-0005-0000-0000-000059020000}"/>
    <cellStyle name="Note 5 76" xfId="601" xr:uid="{00000000-0005-0000-0000-00005A020000}"/>
    <cellStyle name="Note 5 77" xfId="602" xr:uid="{00000000-0005-0000-0000-00005B020000}"/>
    <cellStyle name="Note 5 78" xfId="603" xr:uid="{00000000-0005-0000-0000-00005C020000}"/>
    <cellStyle name="Note 5 79" xfId="604" xr:uid="{00000000-0005-0000-0000-00005D020000}"/>
    <cellStyle name="Note 5 8" xfId="605" xr:uid="{00000000-0005-0000-0000-00005E020000}"/>
    <cellStyle name="Note 5 80" xfId="606" xr:uid="{00000000-0005-0000-0000-00005F020000}"/>
    <cellStyle name="Note 5 81" xfId="607" xr:uid="{00000000-0005-0000-0000-000060020000}"/>
    <cellStyle name="Note 5 82" xfId="608" xr:uid="{00000000-0005-0000-0000-000061020000}"/>
    <cellStyle name="Note 5 83" xfId="609" xr:uid="{00000000-0005-0000-0000-000062020000}"/>
    <cellStyle name="Note 5 84" xfId="610" xr:uid="{00000000-0005-0000-0000-000063020000}"/>
    <cellStyle name="Note 5 85" xfId="611" xr:uid="{00000000-0005-0000-0000-000064020000}"/>
    <cellStyle name="Note 5 86" xfId="612" xr:uid="{00000000-0005-0000-0000-000065020000}"/>
    <cellStyle name="Note 5 87" xfId="613" xr:uid="{00000000-0005-0000-0000-000066020000}"/>
    <cellStyle name="Note 5 88" xfId="614" xr:uid="{00000000-0005-0000-0000-000067020000}"/>
    <cellStyle name="Note 5 89" xfId="615" xr:uid="{00000000-0005-0000-0000-000068020000}"/>
    <cellStyle name="Note 5 9" xfId="616" xr:uid="{00000000-0005-0000-0000-000069020000}"/>
    <cellStyle name="Note 5 90" xfId="617" xr:uid="{00000000-0005-0000-0000-00006A020000}"/>
    <cellStyle name="Note 5 91" xfId="1507" xr:uid="{F36EA42A-45BA-4F93-AA87-ADD4C109029F}"/>
    <cellStyle name="Note 5 91 2" xfId="1903" xr:uid="{0CC6DD0C-124D-466C-8A4B-9288651F2D0F}"/>
    <cellStyle name="Note 5 92" xfId="1902" xr:uid="{CC8E2F60-E920-4DD5-8360-E90342E21E74}"/>
    <cellStyle name="Note 6" xfId="1508" xr:uid="{9575CC93-6D33-43C3-89C7-7A5D658C156F}"/>
    <cellStyle name="Note 6 2" xfId="1509" xr:uid="{FADDAE8F-381F-4218-AAF3-8CFFC3F18040}"/>
    <cellStyle name="Note 6 2 2" xfId="1905" xr:uid="{D9E08D47-6062-4EDA-BF9F-E767B130F1C7}"/>
    <cellStyle name="Note 6 3" xfId="1904" xr:uid="{0E565BF1-D37A-48C6-87CD-E0A7E435DC70}"/>
    <cellStyle name="Note 7" xfId="1510" xr:uid="{20A6302E-BB5D-4DB6-8DAC-F453C324FA43}"/>
    <cellStyle name="Note 7 2" xfId="1511" xr:uid="{E61C9D53-F2AE-40E5-8FC4-BA458D284A86}"/>
    <cellStyle name="Note 7 2 2" xfId="1907" xr:uid="{E4A842E1-A16D-4088-BFF8-FF6E1B3E3A66}"/>
    <cellStyle name="Note 7 3" xfId="1906" xr:uid="{C3BF98C1-6255-4BD0-9BA0-1C44C386C9F5}"/>
    <cellStyle name="Note 8" xfId="1512" xr:uid="{B336C6E1-B618-4DDD-981C-3BDC7230D364}"/>
    <cellStyle name="Note 8 2" xfId="1513" xr:uid="{1A157A36-2940-4A80-8110-4C6DC848486A}"/>
    <cellStyle name="Note 8 2 2" xfId="1909" xr:uid="{F3546788-1D2B-47A9-93EC-5E7AB2EEFA35}"/>
    <cellStyle name="Note 8 3" xfId="1908" xr:uid="{20E39A50-EDE6-42B4-8879-D281270C5260}"/>
    <cellStyle name="Note 9" xfId="1514" xr:uid="{D0077D4A-8C80-4A2B-98D8-C969288CB31C}"/>
    <cellStyle name="Note 9 2" xfId="1515" xr:uid="{E4788E60-0C0B-4F6F-BD78-EE6E3F595F84}"/>
    <cellStyle name="Note 9 2 2" xfId="1911" xr:uid="{F134E536-3A99-40D7-8FF3-A06B8FFF6C29}"/>
    <cellStyle name="Note 9 3" xfId="1910" xr:uid="{46AFFF91-AACE-4852-BF05-50C5EC48CCAE}"/>
    <cellStyle name="Output 10" xfId="1516" xr:uid="{9AE7FDA2-5E28-4D28-B600-CAB3FD773EA5}"/>
    <cellStyle name="Output 10 2" xfId="1517" xr:uid="{2F3598EB-913A-418B-BD06-FAFB32570E09}"/>
    <cellStyle name="Output 11" xfId="1518" xr:uid="{3FDF9372-C5F0-48C0-853C-564F7358BF41}"/>
    <cellStyle name="Output 12" xfId="1519" xr:uid="{D2BD9E84-1B4A-4518-8B82-0CF67ACAB01A}"/>
    <cellStyle name="Output 2" xfId="679" xr:uid="{25D7D402-ED86-45C6-B1CA-748D0AB50913}"/>
    <cellStyle name="Output 2 2" xfId="1520" xr:uid="{702E06B3-D6A5-4DC1-9F13-F461E98CC256}"/>
    <cellStyle name="Output 2 3" xfId="1521" xr:uid="{7CA04B92-5647-4D67-89BD-615CDC2F8DC3}"/>
    <cellStyle name="Output 2 4" xfId="1522" xr:uid="{AD492CBC-2C42-489D-BECD-52854A02336B}"/>
    <cellStyle name="Output 3" xfId="1523" xr:uid="{E660F54F-C0AF-407A-A02C-E70E6D106E53}"/>
    <cellStyle name="Output 3 2" xfId="1524" xr:uid="{BE00BDF3-41F6-4ACA-892F-29B4456B3A1F}"/>
    <cellStyle name="Output 4" xfId="1525" xr:uid="{97854A2B-3A0C-47FF-A075-5B6C7110F000}"/>
    <cellStyle name="Output 4 2" xfId="1526" xr:uid="{6184C119-48D2-4764-B39A-7646C0B25ADE}"/>
    <cellStyle name="Output 5" xfId="1527" xr:uid="{27B9B1B5-6B40-44AB-8ABC-4C688026477F}"/>
    <cellStyle name="Output 5 2" xfId="1528" xr:uid="{A4DED9A7-E952-483C-8AAC-F0E53236AF14}"/>
    <cellStyle name="Output 6" xfId="1529" xr:uid="{C850C1F1-27F8-4233-A58B-F474C0245EAC}"/>
    <cellStyle name="Output 6 2" xfId="1530" xr:uid="{46CF0198-2E9A-48DF-9107-7CD600F0AB76}"/>
    <cellStyle name="Output 7" xfId="1531" xr:uid="{E5E68D6C-CE4D-4274-9747-90684C734DB8}"/>
    <cellStyle name="Output 7 2" xfId="1532" xr:uid="{528F098F-8E2D-4611-8B35-D0189FE931CD}"/>
    <cellStyle name="Output 8" xfId="1533" xr:uid="{7EECB25C-05C0-4272-8084-2862849D83E8}"/>
    <cellStyle name="Output 8 2" xfId="1534" xr:uid="{2ECD5DF4-21E9-407E-9674-0337FB1857B1}"/>
    <cellStyle name="Output 9" xfId="1535" xr:uid="{3FF14075-AF0E-4595-A64C-8376B7DC933B}"/>
    <cellStyle name="Output 9 2" xfId="1536" xr:uid="{5E422514-3C9F-43CE-8D65-8C09DA6C8844}"/>
    <cellStyle name="Percent" xfId="2" builtinId="5"/>
    <cellStyle name="Percent 2" xfId="618" xr:uid="{00000000-0005-0000-0000-00006C020000}"/>
    <cellStyle name="Percent 2 2" xfId="619" xr:uid="{00000000-0005-0000-0000-00006D020000}"/>
    <cellStyle name="Percent 2 3" xfId="620" xr:uid="{00000000-0005-0000-0000-00006E020000}"/>
    <cellStyle name="Percent 2 4" xfId="621" xr:uid="{00000000-0005-0000-0000-00006F020000}"/>
    <cellStyle name="Percent 2 5" xfId="638" xr:uid="{00000000-0005-0000-0000-000070020000}"/>
    <cellStyle name="Percent 3" xfId="622" xr:uid="{00000000-0005-0000-0000-000071020000}"/>
    <cellStyle name="Percent 3 10" xfId="1537" xr:uid="{3B79C37D-FC51-4C46-A36C-C400CC8D3DC4}"/>
    <cellStyle name="Percent 3 11" xfId="1538" xr:uid="{5A0CFC39-EAE7-4930-B564-475D0A98D33C}"/>
    <cellStyle name="Percent 3 2" xfId="623" xr:uid="{00000000-0005-0000-0000-000072020000}"/>
    <cellStyle name="Percent 3 2 10" xfId="1539" xr:uid="{A6153450-A08B-490F-9E6B-C6FB32F9C1DD}"/>
    <cellStyle name="Percent 3 2 10 2" xfId="1913" xr:uid="{E015C274-67DB-4C7E-9497-CDE97F38165F}"/>
    <cellStyle name="Percent 3 2 11" xfId="1540" xr:uid="{96BE1675-748C-4B58-A6A9-E826ABEF8A69}"/>
    <cellStyle name="Percent 3 2 11 2" xfId="1541" xr:uid="{F28C3B5F-6894-4B84-9A57-EDE243064578}"/>
    <cellStyle name="Percent 3 2 11 2 2" xfId="1542" xr:uid="{C19F7C53-58C8-40A6-9937-74E18ABB48F6}"/>
    <cellStyle name="Percent 3 2 11 2 3" xfId="1914" xr:uid="{BE364D6D-A391-45BE-8385-4BDC250738CC}"/>
    <cellStyle name="Percent 3 2 12" xfId="1543" xr:uid="{4E497BC8-D7E0-491E-9569-191505B227B2}"/>
    <cellStyle name="Percent 3 2 13" xfId="1912" xr:uid="{BFA5A758-9AF7-4AC7-96FA-C82AF08ECDD3}"/>
    <cellStyle name="Percent 3 2 2" xfId="1544" xr:uid="{12C09E87-FE97-4818-924B-932152C826AA}"/>
    <cellStyle name="Percent 3 2 2 2" xfId="1545" xr:uid="{8449DE07-4614-4E64-83C9-98D91CEC6BB7}"/>
    <cellStyle name="Percent 3 2 2 2 2" xfId="1546" xr:uid="{3C80ECE0-FFED-499A-91EA-CBD22C3DD9A5}"/>
    <cellStyle name="Percent 3 2 2 2 2 2" xfId="1547" xr:uid="{65077699-D30D-4579-B4BE-510F7BE76703}"/>
    <cellStyle name="Percent 3 2 2 2 2 2 2" xfId="1916" xr:uid="{F030BB51-CD10-4545-841A-B31629C0BFAE}"/>
    <cellStyle name="Percent 3 2 2 2 3" xfId="1915" xr:uid="{F6155B3D-64B4-414B-8263-94C4A1E30007}"/>
    <cellStyle name="Percent 3 2 2 3" xfId="1548" xr:uid="{711461E2-9094-4901-9AEF-46B9E0C5778B}"/>
    <cellStyle name="Percent 3 2 2 3 2" xfId="1917" xr:uid="{AEBDED8A-70E5-4723-B011-489717818C45}"/>
    <cellStyle name="Percent 3 2 2 4" xfId="1549" xr:uid="{CDCF5959-8C46-45F9-961A-18AED9B28C37}"/>
    <cellStyle name="Percent 3 2 2 4 2" xfId="1918" xr:uid="{84EF6B4C-76DE-4912-B9EE-78F8B1FB26B3}"/>
    <cellStyle name="Percent 3 2 3" xfId="1550" xr:uid="{F997A851-E77F-4E46-BDB5-324C354CD0F0}"/>
    <cellStyle name="Percent 3 2 3 2" xfId="1919" xr:uid="{40BA2A54-6D39-445C-B3D0-A59A0C87730A}"/>
    <cellStyle name="Percent 3 2 4" xfId="1551" xr:uid="{AE75B50D-9EBA-445C-9F27-96E193AB1D97}"/>
    <cellStyle name="Percent 3 2 4 2" xfId="1920" xr:uid="{6D584FC2-83F1-4BC3-8737-99EB445240B4}"/>
    <cellStyle name="Percent 3 2 5" xfId="1552" xr:uid="{2AA5861D-69B0-4EE4-A485-067B39E5917C}"/>
    <cellStyle name="Percent 3 2 5 2" xfId="1921" xr:uid="{35CB9F59-0B64-4001-B75A-99BB58F727C9}"/>
    <cellStyle name="Percent 3 2 6" xfId="1553" xr:uid="{587EF7CD-1861-49F7-8FDA-2D78E861F849}"/>
    <cellStyle name="Percent 3 2 6 2" xfId="1922" xr:uid="{C4F7CFFD-3549-4C6F-8AAA-16FFE5F80F51}"/>
    <cellStyle name="Percent 3 2 7" xfId="1554" xr:uid="{139845F5-AF59-4967-BF1C-C0A4830EA0FF}"/>
    <cellStyle name="Percent 3 2 7 2" xfId="1923" xr:uid="{7FAFF731-4174-463B-8493-803C24F95355}"/>
    <cellStyle name="Percent 3 2 8" xfId="1555" xr:uid="{E5335A2A-FFAD-43BA-873F-C776EEAC460C}"/>
    <cellStyle name="Percent 3 2 8 2" xfId="1924" xr:uid="{A30C6522-58D5-40E6-BDB4-62B58D9EF12D}"/>
    <cellStyle name="Percent 3 2 9" xfId="1556" xr:uid="{C3C8E013-C3B1-4301-B9ED-93BF1059E9F0}"/>
    <cellStyle name="Percent 3 2 9 2" xfId="1925" xr:uid="{899D07B6-72DD-40E9-AE4F-395DF3F72683}"/>
    <cellStyle name="Percent 3 3" xfId="1557" xr:uid="{62154CC0-EF77-40FE-87A9-A3BB96029445}"/>
    <cellStyle name="Percent 3 4" xfId="1558" xr:uid="{F8CBA42B-3A86-480F-9DAD-5B1B87E2C9B4}"/>
    <cellStyle name="Percent 3 5" xfId="1559" xr:uid="{39E3D706-5CF2-4874-9B5F-D757818E1046}"/>
    <cellStyle name="Percent 3 6" xfId="1560" xr:uid="{1D9D0B5A-3267-43BF-94B0-5C8E6A162B71}"/>
    <cellStyle name="Percent 3 7" xfId="1561" xr:uid="{B71C9AB2-E4F7-473E-A975-CB9E55C78663}"/>
    <cellStyle name="Percent 3 8" xfId="1562" xr:uid="{CC8FC6F6-FF0F-4677-B353-B146AE743293}"/>
    <cellStyle name="Percent 3 9" xfId="1563" xr:uid="{5D3F020A-7BD1-4BA2-B323-AA88C661ED40}"/>
    <cellStyle name="percentage difference" xfId="624" xr:uid="{00000000-0005-0000-0000-000073020000}"/>
    <cellStyle name="percentage difference one decimal" xfId="625" xr:uid="{00000000-0005-0000-0000-000074020000}"/>
    <cellStyle name="percentage difference zero decimal" xfId="626" xr:uid="{00000000-0005-0000-0000-000075020000}"/>
    <cellStyle name="Porcentual 2" xfId="627" xr:uid="{00000000-0005-0000-0000-000076020000}"/>
    <cellStyle name="Porcentual 2 2" xfId="628" xr:uid="{00000000-0005-0000-0000-000077020000}"/>
    <cellStyle name="Porcentual 3" xfId="629" xr:uid="{00000000-0005-0000-0000-000078020000}"/>
    <cellStyle name="Porcentual 3 2" xfId="630" xr:uid="{00000000-0005-0000-0000-000079020000}"/>
    <cellStyle name="Porcentual 3 3" xfId="631" xr:uid="{00000000-0005-0000-0000-00007A020000}"/>
    <cellStyle name="Porcentual 3 4" xfId="632" xr:uid="{00000000-0005-0000-0000-00007B020000}"/>
    <cellStyle name="Porcentual 3 5" xfId="633" xr:uid="{00000000-0005-0000-0000-00007C020000}"/>
    <cellStyle name="Publication" xfId="634" xr:uid="{00000000-0005-0000-0000-00007D020000}"/>
    <cellStyle name="Red Text" xfId="635" xr:uid="{00000000-0005-0000-0000-00007E020000}"/>
    <cellStyle name="Title 2" xfId="680" xr:uid="{981F5434-B9A7-42D1-8BF0-D802B70FDB4E}"/>
    <cellStyle name="TopGrey" xfId="636" xr:uid="{00000000-0005-0000-0000-00007F020000}"/>
    <cellStyle name="Total 10" xfId="1564" xr:uid="{556054D2-5A0A-4E22-98EB-9ED0309EEB07}"/>
    <cellStyle name="Total 10 2" xfId="1565" xr:uid="{D1F3F8DC-7459-4151-8A70-1B5DD83EBDED}"/>
    <cellStyle name="Total 11" xfId="1566" xr:uid="{E70281CB-745A-4EBE-B1FF-2DF2658131CC}"/>
    <cellStyle name="Total 12" xfId="1567" xr:uid="{214321A2-60DF-4874-A136-9F7D93CB5A74}"/>
    <cellStyle name="Total 2" xfId="681" xr:uid="{17BFEDB9-EE72-46A5-B564-F4A531E55A05}"/>
    <cellStyle name="Total 2 2" xfId="1568" xr:uid="{F32C54C7-B079-487E-AA57-EB2785060B20}"/>
    <cellStyle name="Total 2 3" xfId="1569" xr:uid="{20DE91A4-348D-49E7-8C78-886130D85F97}"/>
    <cellStyle name="Total 2 4" xfId="1570" xr:uid="{3E97BA1D-8835-41CE-8D3C-0270F3E7DD3B}"/>
    <cellStyle name="Total 3" xfId="1571" xr:uid="{F2B53643-3C0C-47EB-B20D-399DB2F98B6E}"/>
    <cellStyle name="Total 3 2" xfId="1572" xr:uid="{4DDC45FC-87B1-4A9E-A2F9-A97F1018D011}"/>
    <cellStyle name="Total 4" xfId="1573" xr:uid="{4686FCCD-7768-48CD-B51A-0DB86CD1A609}"/>
    <cellStyle name="Total 4 2" xfId="1574" xr:uid="{CFDC001F-94CE-483C-8506-244C52F41C31}"/>
    <cellStyle name="Total 5" xfId="1575" xr:uid="{7DD0339C-DFF7-4C89-9276-CB40B4E0D707}"/>
    <cellStyle name="Total 5 2" xfId="1576" xr:uid="{6DB02192-2668-4619-9DD1-E9A3A850902C}"/>
    <cellStyle name="Total 6" xfId="1577" xr:uid="{62027713-19E4-442D-91E1-0D6976FC204F}"/>
    <cellStyle name="Total 6 2" xfId="1578" xr:uid="{07ED13A0-F1E7-48FE-A1CC-B45369579F81}"/>
    <cellStyle name="Total 7" xfId="1579" xr:uid="{C890C655-1880-467A-A26F-EC568E19376D}"/>
    <cellStyle name="Total 7 2" xfId="1580" xr:uid="{A63A46F6-9809-459E-9194-5CDC8CBD0C39}"/>
    <cellStyle name="Total 8" xfId="1581" xr:uid="{A461AE3A-DA2C-4644-A9FD-FECA37B5FA5F}"/>
    <cellStyle name="Total 8 2" xfId="1582" xr:uid="{AE8838CA-F6AC-4CC5-9D17-5A050E12BA3C}"/>
    <cellStyle name="Total 9" xfId="1583" xr:uid="{B95E3E2D-D3AC-4CA5-8B2A-5A1CC7CD7FD5}"/>
    <cellStyle name="Total 9 2" xfId="1584" xr:uid="{52E24342-7E7E-4F38-9944-AC7B748BE828}"/>
    <cellStyle name="Warning Text 10" xfId="1585" xr:uid="{12E07422-E0CE-41C6-B5DE-1113DE5ED19B}"/>
    <cellStyle name="Warning Text 10 2" xfId="1586" xr:uid="{EF1B2116-0405-49AB-AE1F-4B7A1F00810D}"/>
    <cellStyle name="Warning Text 11" xfId="1587" xr:uid="{1C80AD3C-99F4-4823-9299-1936CFCCAB77}"/>
    <cellStyle name="Warning Text 12" xfId="1588" xr:uid="{D0074C7F-541B-443E-BC60-1223DEA6BE98}"/>
    <cellStyle name="Warning Text 2" xfId="682" xr:uid="{5D32A0BF-F2B2-4D38-BB05-A971EE36FF17}"/>
    <cellStyle name="Warning Text 2 2" xfId="1590" xr:uid="{992932F6-956A-4C5D-9642-FCF2B993C40B}"/>
    <cellStyle name="Warning Text 2 3" xfId="1591" xr:uid="{2A037D91-C6E1-43B3-B494-F45FE0D142E7}"/>
    <cellStyle name="Warning Text 2 4" xfId="1592" xr:uid="{CBDA4801-6B72-49B6-816C-C1E7B7E11930}"/>
    <cellStyle name="Warning Text 3" xfId="1593" xr:uid="{B3273830-CE9B-4771-83CA-B8E520E4324C}"/>
    <cellStyle name="Warning Text 3 2" xfId="1594" xr:uid="{BE6F76AE-D713-43AA-A342-F9750CC8D9C9}"/>
    <cellStyle name="Warning Text 4" xfId="1595" xr:uid="{A66100E0-C4CC-487C-8468-B93C4C6302FD}"/>
    <cellStyle name="Warning Text 4 2" xfId="1596" xr:uid="{D60CCDEE-A0DE-4CBF-ACF8-14F34772D032}"/>
    <cellStyle name="Warning Text 5" xfId="1597" xr:uid="{F9B0CE7C-7A41-449C-A56A-8D02454DB465}"/>
    <cellStyle name="Warning Text 5 2" xfId="1598" xr:uid="{2E13A79C-866B-4E26-A26F-8BE93A66F6AC}"/>
    <cellStyle name="Warning Text 6" xfId="1599" xr:uid="{51BD7AFE-0727-4EB3-8DD8-9CCA806399EA}"/>
    <cellStyle name="Warning Text 6 2" xfId="1600" xr:uid="{8080B312-B97D-4F81-9FA9-59AC449A9666}"/>
    <cellStyle name="Warning Text 7" xfId="1601" xr:uid="{4CA2ACFF-6B58-4CB4-989F-BE93A55F56CF}"/>
    <cellStyle name="Warning Text 7 2" xfId="1602" xr:uid="{0CBE01D9-6CA0-42B9-BD86-24AA18146B94}"/>
    <cellStyle name="Warning Text 8" xfId="1603" xr:uid="{8080C6AC-40FE-4204-AA4D-466667E97064}"/>
    <cellStyle name="Warning Text 8 2" xfId="1604" xr:uid="{67788A34-0FB1-4842-81D5-D0C0B48CE4A0}"/>
    <cellStyle name="Warning Text 9" xfId="1605" xr:uid="{72418A64-8018-42E6-8599-FAA14834301A}"/>
    <cellStyle name="Warning Text 9 2" xfId="1606" xr:uid="{936E3537-0DB2-4F3F-AD3D-0867B96A48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1838325</xdr:colOff>
      <xdr:row>0</xdr:row>
      <xdr:rowOff>104775</xdr:rowOff>
    </xdr:from>
    <xdr:to>
      <xdr:col>3</xdr:col>
      <xdr:colOff>511176</xdr:colOff>
      <xdr:row>3</xdr:row>
      <xdr:rowOff>102484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965FFE-76AF-4484-B49C-8841015E32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013" b="-2220"/>
        <a:stretch/>
      </xdr:blipFill>
      <xdr:spPr>
        <a:xfrm>
          <a:off x="2743200" y="104775"/>
          <a:ext cx="625476" cy="5692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533400</xdr:colOff>
      <xdr:row>0</xdr:row>
      <xdr:rowOff>104776</xdr:rowOff>
    </xdr:from>
    <xdr:to>
      <xdr:col>3</xdr:col>
      <xdr:colOff>1162050</xdr:colOff>
      <xdr:row>3</xdr:row>
      <xdr:rowOff>105374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2E172F-B1A2-4B78-9ACB-394C76AD6B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013" b="-2220"/>
        <a:stretch/>
      </xdr:blipFill>
      <xdr:spPr>
        <a:xfrm>
          <a:off x="3105150" y="104776"/>
          <a:ext cx="628650" cy="5720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809625</xdr:colOff>
      <xdr:row>0</xdr:row>
      <xdr:rowOff>114300</xdr:rowOff>
    </xdr:from>
    <xdr:to>
      <xdr:col>4</xdr:col>
      <xdr:colOff>209550</xdr:colOff>
      <xdr:row>3</xdr:row>
      <xdr:rowOff>96605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CB34B0-A43C-4A1E-BC07-46504AF9ABE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013" b="-2220"/>
        <a:stretch/>
      </xdr:blipFill>
      <xdr:spPr>
        <a:xfrm>
          <a:off x="2981325" y="114300"/>
          <a:ext cx="647700" cy="553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showGridLines="0" tabSelected="1" workbookViewId="0"/>
  </sheetViews>
  <sheetFormatPr defaultRowHeight="15"/>
  <cols>
    <col min="1" max="1" width="2" customWidth="1"/>
    <col min="2" max="2" width="11.5703125" bestFit="1" customWidth="1"/>
    <col min="3" max="3" width="29.28515625" customWidth="1"/>
    <col min="4" max="4" width="12.42578125" customWidth="1"/>
    <col min="5" max="5" width="13.7109375" customWidth="1"/>
    <col min="7" max="7" width="16.28515625" style="4" bestFit="1" customWidth="1"/>
    <col min="8" max="8" width="12.140625" bestFit="1" customWidth="1"/>
    <col min="10" max="10" width="11.5703125" bestFit="1" customWidth="1"/>
  </cols>
  <sheetData>
    <row r="1" spans="1:11">
      <c r="A1" s="55" t="s">
        <v>32</v>
      </c>
      <c r="B1" s="55">
        <v>54.380699999999997</v>
      </c>
    </row>
    <row r="2" spans="1:11">
      <c r="A2" s="11" t="s">
        <v>31</v>
      </c>
      <c r="B2" s="62">
        <v>109045.4</v>
      </c>
    </row>
    <row r="3" spans="1:11">
      <c r="A3" s="11"/>
    </row>
    <row r="4" spans="1:11">
      <c r="A4" s="11"/>
    </row>
    <row r="5" spans="1:11">
      <c r="B5" s="34"/>
      <c r="C5" s="81" t="s">
        <v>0</v>
      </c>
      <c r="D5" s="81"/>
      <c r="E5" s="81"/>
      <c r="F5" s="81"/>
      <c r="J5" s="4"/>
    </row>
    <row r="6" spans="1:11">
      <c r="C6" s="81" t="s">
        <v>1</v>
      </c>
      <c r="D6" s="81"/>
      <c r="E6" s="81"/>
      <c r="F6" s="81"/>
    </row>
    <row r="7" spans="1:11">
      <c r="C7" s="82" t="s">
        <v>2</v>
      </c>
      <c r="D7" s="82"/>
      <c r="E7" s="82"/>
      <c r="F7" s="82"/>
    </row>
    <row r="8" spans="1:11" ht="4.5" customHeight="1">
      <c r="C8" s="1"/>
      <c r="D8" s="1"/>
      <c r="E8" s="1"/>
      <c r="F8" s="1"/>
    </row>
    <row r="9" spans="1:11" ht="15.75" customHeight="1">
      <c r="C9" s="81" t="s">
        <v>3</v>
      </c>
      <c r="D9" s="81"/>
      <c r="E9" s="81"/>
      <c r="F9" s="81"/>
    </row>
    <row r="10" spans="1:11" ht="8.25" customHeight="1">
      <c r="C10" s="1"/>
      <c r="D10" s="1"/>
      <c r="E10" s="1"/>
      <c r="F10" s="1"/>
    </row>
    <row r="11" spans="1:11">
      <c r="C11" s="83" t="s">
        <v>4</v>
      </c>
      <c r="D11" s="83"/>
      <c r="E11" s="83"/>
      <c r="F11" s="83"/>
    </row>
    <row r="12" spans="1:11">
      <c r="C12" s="83" t="s">
        <v>41</v>
      </c>
      <c r="D12" s="83"/>
      <c r="E12" s="83"/>
      <c r="F12" s="83"/>
    </row>
    <row r="13" spans="1:11" ht="3" customHeight="1">
      <c r="C13" s="45"/>
      <c r="D13" s="45"/>
      <c r="E13" s="45"/>
      <c r="F13" s="45"/>
    </row>
    <row r="14" spans="1:11" ht="15.75" thickBot="1">
      <c r="C14" s="2" t="s">
        <v>5</v>
      </c>
      <c r="D14" s="3" t="s">
        <v>6</v>
      </c>
      <c r="E14" s="3" t="s">
        <v>7</v>
      </c>
      <c r="F14" s="3" t="s">
        <v>8</v>
      </c>
    </row>
    <row r="15" spans="1:11" ht="15.75" thickTop="1">
      <c r="C15" s="5" t="s">
        <v>9</v>
      </c>
      <c r="D15" s="15">
        <v>6686.4137714559993</v>
      </c>
      <c r="E15" s="15">
        <f>+D15*$B$1</f>
        <v>363611.86138141726</v>
      </c>
      <c r="F15" s="19">
        <f>+E15/$E$20</f>
        <v>0.12859747512383501</v>
      </c>
      <c r="G15" s="56"/>
      <c r="H15" s="4"/>
      <c r="I15" s="56"/>
      <c r="J15" s="56"/>
      <c r="K15" s="56"/>
    </row>
    <row r="16" spans="1:11">
      <c r="C16" s="5" t="s">
        <v>10</v>
      </c>
      <c r="D16" s="15">
        <v>2056.5746966860006</v>
      </c>
      <c r="E16" s="15">
        <f>+D16*$B$1</f>
        <v>111837.97160807239</v>
      </c>
      <c r="F16" s="19">
        <f>+E16/$E$20</f>
        <v>3.955338727710786E-2</v>
      </c>
      <c r="G16" s="56"/>
      <c r="H16" s="4"/>
      <c r="I16" s="56"/>
      <c r="J16" s="56"/>
      <c r="K16" s="56"/>
    </row>
    <row r="17" spans="2:11">
      <c r="C17" s="5" t="s">
        <v>11</v>
      </c>
      <c r="D17" s="15">
        <v>27742.387653270998</v>
      </c>
      <c r="E17" s="15">
        <f>+D17*$B$1</f>
        <v>1508650.460256234</v>
      </c>
      <c r="F17" s="19">
        <f>+E17/$E$20</f>
        <v>0.5335597119860026</v>
      </c>
      <c r="G17" s="56"/>
      <c r="H17" s="4"/>
      <c r="I17" s="56"/>
      <c r="J17" s="56"/>
      <c r="K17" s="56"/>
    </row>
    <row r="18" spans="2:11">
      <c r="C18" s="5" t="s">
        <v>12</v>
      </c>
      <c r="D18" s="15">
        <v>14965.314225749</v>
      </c>
      <c r="E18" s="15">
        <f>+D18*$B$1</f>
        <v>813824.26331618859</v>
      </c>
      <c r="F18" s="19">
        <f>+E18/$E$20</f>
        <v>0.28782269384550241</v>
      </c>
      <c r="G18" s="56"/>
      <c r="H18" s="4"/>
      <c r="I18" s="56"/>
      <c r="J18" s="56"/>
      <c r="K18" s="56"/>
    </row>
    <row r="19" spans="2:11">
      <c r="C19" s="5" t="s">
        <v>35</v>
      </c>
      <c r="D19" s="15">
        <v>544.21674582104652</v>
      </c>
      <c r="E19" s="15">
        <f>+D19*$B$1</f>
        <v>29594.887589470582</v>
      </c>
      <c r="F19" s="19">
        <f>+E19/$E$20</f>
        <v>1.0466731767552116E-2</v>
      </c>
      <c r="G19" s="56"/>
      <c r="H19" s="4"/>
      <c r="I19" s="56"/>
      <c r="J19" s="56"/>
      <c r="K19" s="56"/>
    </row>
    <row r="20" spans="2:11">
      <c r="C20" s="7" t="s">
        <v>13</v>
      </c>
      <c r="D20" s="16">
        <f>SUM(D15:D19)</f>
        <v>51994.907092983049</v>
      </c>
      <c r="E20" s="16">
        <f>SUM(E15:E19)</f>
        <v>2827519.4441513829</v>
      </c>
      <c r="F20" s="20"/>
      <c r="G20" s="56"/>
      <c r="H20" s="56"/>
      <c r="I20" s="56"/>
      <c r="J20" s="56"/>
      <c r="K20" s="56"/>
    </row>
    <row r="21" spans="2:11" ht="15.75" thickBot="1">
      <c r="C21" s="21" t="s">
        <v>14</v>
      </c>
      <c r="D21" s="22">
        <f>D20/B2</f>
        <v>0.47681889463455635</v>
      </c>
      <c r="E21" s="23"/>
      <c r="F21" s="23"/>
      <c r="G21" s="56"/>
      <c r="H21" s="56"/>
      <c r="I21" s="56"/>
      <c r="J21" s="56"/>
      <c r="K21" s="56"/>
    </row>
    <row r="22" spans="2:11" ht="15.75" thickTop="1">
      <c r="D22" s="8"/>
      <c r="H22" s="4"/>
    </row>
    <row r="23" spans="2:11">
      <c r="B23" s="10"/>
      <c r="C23" s="12" t="str">
        <f>"TC="&amp;" "&amp;B1</f>
        <v>TC= 54.3807</v>
      </c>
      <c r="D23" s="78"/>
    </row>
    <row r="24" spans="2:11">
      <c r="D24" s="4"/>
      <c r="E24" s="8"/>
      <c r="H24" s="4"/>
    </row>
    <row r="25" spans="2:11">
      <c r="D25" s="49"/>
      <c r="H25" s="4"/>
    </row>
    <row r="26" spans="2:11">
      <c r="D26" s="4"/>
    </row>
    <row r="27" spans="2:11">
      <c r="C27" s="4"/>
      <c r="H27" s="4"/>
    </row>
    <row r="28" spans="2:11">
      <c r="C28" s="8"/>
    </row>
  </sheetData>
  <mergeCells count="6">
    <mergeCell ref="C5:F5"/>
    <mergeCell ref="C7:F7"/>
    <mergeCell ref="C6:F6"/>
    <mergeCell ref="C11:F11"/>
    <mergeCell ref="C12:F12"/>
    <mergeCell ref="C9:F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5:Q32"/>
  <sheetViews>
    <sheetView showGridLines="0" zoomScaleNormal="100" workbookViewId="0">
      <selection activeCell="E23" sqref="E23"/>
    </sheetView>
  </sheetViews>
  <sheetFormatPr defaultRowHeight="15"/>
  <cols>
    <col min="1" max="1" width="2" customWidth="1"/>
    <col min="3" max="3" width="27.42578125" bestFit="1" customWidth="1"/>
    <col min="4" max="6" width="18.140625" customWidth="1"/>
    <col min="7" max="7" width="16" style="4" bestFit="1" customWidth="1"/>
    <col min="8" max="8" width="11.5703125" bestFit="1" customWidth="1"/>
    <col min="9" max="10" width="12.28515625" bestFit="1" customWidth="1"/>
    <col min="13" max="13" width="12.28515625" bestFit="1" customWidth="1"/>
  </cols>
  <sheetData>
    <row r="5" spans="3:8">
      <c r="C5" s="81" t="str">
        <f>'Saldo Deuda'!C5:F5</f>
        <v>DIRECCIÓN GENERAL DE CRÉDITO PÚBLICO</v>
      </c>
      <c r="D5" s="81"/>
      <c r="E5" s="81"/>
      <c r="F5" s="81"/>
    </row>
    <row r="6" spans="3:8">
      <c r="C6" s="81" t="str">
        <f>'Saldo Deuda'!C6:F6</f>
        <v>MINISTERIO DE HACIENDA</v>
      </c>
      <c r="D6" s="81"/>
      <c r="E6" s="81"/>
      <c r="F6" s="81"/>
    </row>
    <row r="7" spans="3:8">
      <c r="C7" s="81" t="str">
        <f>'Saldo Deuda'!C7:F7</f>
        <v>REPÚBLICA DOMINICANA</v>
      </c>
      <c r="D7" s="81"/>
      <c r="E7" s="81"/>
      <c r="F7" s="81"/>
    </row>
    <row r="8" spans="3:8" ht="6" customHeight="1">
      <c r="C8" s="1"/>
      <c r="D8" s="1"/>
      <c r="E8" s="1"/>
      <c r="F8" s="1"/>
    </row>
    <row r="9" spans="3:8">
      <c r="C9" s="83" t="s">
        <v>33</v>
      </c>
      <c r="D9" s="83"/>
      <c r="E9" s="83"/>
      <c r="F9" s="83"/>
    </row>
    <row r="10" spans="3:8">
      <c r="C10" s="83" t="str">
        <f>'Saldo Deuda'!C12:F12</f>
        <v>Al 31 de julio de 2022</v>
      </c>
      <c r="D10" s="83"/>
      <c r="E10" s="83"/>
      <c r="F10" s="83"/>
    </row>
    <row r="11" spans="3:8" ht="6.75" customHeight="1">
      <c r="C11" s="45"/>
      <c r="D11" s="45"/>
      <c r="E11" s="45"/>
      <c r="F11" s="45"/>
    </row>
    <row r="12" spans="3:8" ht="18" thickBot="1">
      <c r="C12" s="3" t="s">
        <v>15</v>
      </c>
      <c r="D12" s="3" t="s">
        <v>37</v>
      </c>
      <c r="E12" s="3" t="s">
        <v>16</v>
      </c>
      <c r="F12" s="3" t="s">
        <v>8</v>
      </c>
      <c r="G12" s="67"/>
      <c r="H12" s="80"/>
    </row>
    <row r="13" spans="3:8" ht="15.75" thickTop="1">
      <c r="C13" s="5" t="s">
        <v>17</v>
      </c>
      <c r="D13" s="60">
        <v>214496.273319</v>
      </c>
      <c r="E13" s="15">
        <f>SUM(E22:E24)</f>
        <v>170306.73907385202</v>
      </c>
      <c r="F13" s="19">
        <f>+E13/D13</f>
        <v>0.79398460606618992</v>
      </c>
      <c r="G13" s="19"/>
      <c r="H13" s="19"/>
    </row>
    <row r="14" spans="3:8">
      <c r="C14" s="5" t="s">
        <v>18</v>
      </c>
      <c r="D14" s="60">
        <v>69583.12</v>
      </c>
      <c r="E14" s="67">
        <f>E25</f>
        <v>70000</v>
      </c>
      <c r="F14" s="39">
        <f>+E14/D14</f>
        <v>1.0059911081883077</v>
      </c>
      <c r="G14" s="19"/>
      <c r="H14" s="19"/>
    </row>
    <row r="15" spans="3:8" ht="15.75" thickBot="1">
      <c r="C15" s="6" t="s">
        <v>13</v>
      </c>
      <c r="D15" s="18">
        <f>SUM(D13:D14)</f>
        <v>284079.39331900002</v>
      </c>
      <c r="E15" s="18">
        <f>SUM(E13:E14)</f>
        <v>240306.73907385202</v>
      </c>
      <c r="F15" s="40">
        <f>+E15/D15</f>
        <v>0.84591401110183806</v>
      </c>
      <c r="G15" s="54"/>
      <c r="H15" s="8"/>
    </row>
    <row r="16" spans="3:8" ht="4.5" customHeight="1" thickTop="1">
      <c r="C16" s="51"/>
      <c r="D16" s="52"/>
      <c r="E16" s="52"/>
      <c r="F16" s="53"/>
    </row>
    <row r="17" spans="3:17" ht="12" customHeight="1">
      <c r="C17" s="66" t="s">
        <v>36</v>
      </c>
      <c r="D17" s="52"/>
      <c r="E17" s="52"/>
      <c r="F17" s="53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3:17" ht="43.5" customHeight="1">
      <c r="C18" s="85" t="s">
        <v>38</v>
      </c>
      <c r="D18" s="85"/>
      <c r="E18" s="85"/>
      <c r="F18" s="85"/>
    </row>
    <row r="19" spans="3:17" ht="39" customHeight="1">
      <c r="C19" s="84" t="s">
        <v>39</v>
      </c>
      <c r="D19" s="84"/>
      <c r="E19" s="84"/>
      <c r="F19" s="84"/>
    </row>
    <row r="21" spans="3:17" ht="15.75" thickBot="1">
      <c r="C21" s="3" t="s">
        <v>5</v>
      </c>
      <c r="D21" s="3" t="s">
        <v>6</v>
      </c>
      <c r="E21" s="3" t="s">
        <v>7</v>
      </c>
      <c r="F21" s="3" t="s">
        <v>8</v>
      </c>
    </row>
    <row r="22" spans="3:17" ht="15.75" thickTop="1">
      <c r="C22" s="5" t="s">
        <v>9</v>
      </c>
      <c r="D22" s="17">
        <v>427.71168482000002</v>
      </c>
      <c r="E22" s="17">
        <v>24300.923863620003</v>
      </c>
      <c r="F22" s="19">
        <f>+E22/$E$27</f>
        <v>0.10112460415082969</v>
      </c>
      <c r="G22" s="63"/>
      <c r="H22" s="8"/>
      <c r="I22" s="8"/>
      <c r="J22" s="8"/>
      <c r="K22" s="8"/>
      <c r="L22" s="8"/>
      <c r="M22" s="8"/>
    </row>
    <row r="23" spans="3:17">
      <c r="C23" s="5" t="s">
        <v>10</v>
      </c>
      <c r="D23" s="57">
        <v>216.56157400000001</v>
      </c>
      <c r="E23" s="57">
        <v>11852.119996431999</v>
      </c>
      <c r="F23" s="19">
        <f>+E23/$E$27</f>
        <v>4.9320797419624418E-2</v>
      </c>
      <c r="G23" s="63"/>
      <c r="H23" s="8"/>
      <c r="I23" s="8"/>
      <c r="K23" s="8"/>
      <c r="L23" s="8"/>
      <c r="M23" s="79"/>
    </row>
    <row r="24" spans="3:17">
      <c r="C24" s="5" t="s">
        <v>11</v>
      </c>
      <c r="D24" s="15">
        <v>2401.7820000000002</v>
      </c>
      <c r="E24" s="15">
        <v>134153.69521380001</v>
      </c>
      <c r="F24" s="19">
        <f>+E24/$E$27</f>
        <v>0.55826022911730067</v>
      </c>
      <c r="G24" s="70"/>
      <c r="H24" s="8"/>
      <c r="I24" s="8"/>
      <c r="K24" s="8"/>
      <c r="L24" s="8"/>
    </row>
    <row r="25" spans="3:17">
      <c r="C25" s="5" t="s">
        <v>12</v>
      </c>
      <c r="D25" s="50">
        <v>1275.7217395739999</v>
      </c>
      <c r="E25" s="50">
        <v>70000</v>
      </c>
      <c r="F25" s="19">
        <f>+E25/$E$27</f>
        <v>0.29129436931224523</v>
      </c>
      <c r="G25" s="64"/>
      <c r="H25" s="8"/>
      <c r="I25" s="8"/>
    </row>
    <row r="26" spans="3:17">
      <c r="C26" s="5" t="s">
        <v>30</v>
      </c>
      <c r="D26" s="50">
        <v>0</v>
      </c>
      <c r="E26" s="50">
        <v>0</v>
      </c>
      <c r="F26" s="19">
        <f>+E26/$E$27</f>
        <v>0</v>
      </c>
      <c r="G26" s="54"/>
    </row>
    <row r="27" spans="3:17" ht="15.75" thickBot="1">
      <c r="C27" s="6" t="s">
        <v>19</v>
      </c>
      <c r="D27" s="18">
        <f>SUM(D22:D26)</f>
        <v>4321.7769983939997</v>
      </c>
      <c r="E27" s="18">
        <f>SUM(E22:E26)</f>
        <v>240306.73907385202</v>
      </c>
      <c r="F27" s="24"/>
    </row>
    <row r="28" spans="3:17" ht="15.75" thickTop="1">
      <c r="D28" s="4"/>
      <c r="E28" s="17"/>
    </row>
    <row r="29" spans="3:17">
      <c r="C29" s="4"/>
      <c r="D29" s="68"/>
      <c r="E29" s="61"/>
      <c r="I29" s="13"/>
    </row>
    <row r="30" spans="3:17">
      <c r="C30" s="65"/>
      <c r="D30" s="8"/>
      <c r="E30" s="58"/>
      <c r="H30" s="8"/>
    </row>
    <row r="31" spans="3:17">
      <c r="C31" s="14"/>
      <c r="D31" s="8"/>
      <c r="E31" s="59"/>
      <c r="H31" s="8"/>
    </row>
    <row r="32" spans="3:17">
      <c r="C32" s="4"/>
      <c r="D32" s="8"/>
      <c r="E32" s="69"/>
    </row>
  </sheetData>
  <mergeCells count="8">
    <mergeCell ref="C19:F19"/>
    <mergeCell ref="C18:F18"/>
    <mergeCell ref="H17:Q17"/>
    <mergeCell ref="C5:F5"/>
    <mergeCell ref="C6:F6"/>
    <mergeCell ref="C9:F9"/>
    <mergeCell ref="C10:F10"/>
    <mergeCell ref="C7:F7"/>
  </mergeCells>
  <pageMargins left="0.7" right="0.7" top="0.75" bottom="0.75" header="0.3" footer="0.3"/>
  <pageSetup orientation="portrait" horizontalDpi="4294967295" verticalDpi="4294967295" r:id="rId1"/>
  <ignoredErrors>
    <ignoredError sqref="E13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5:N30"/>
  <sheetViews>
    <sheetView showGridLines="0" zoomScaleNormal="100" zoomScaleSheetLayoutView="100" workbookViewId="0"/>
  </sheetViews>
  <sheetFormatPr defaultRowHeight="15"/>
  <cols>
    <col min="1" max="1" width="2" customWidth="1"/>
    <col min="3" max="3" width="16.140625" customWidth="1"/>
    <col min="4" max="4" width="18.7109375" bestFit="1" customWidth="1"/>
    <col min="5" max="5" width="14.85546875" customWidth="1"/>
    <col min="6" max="6" width="14.85546875" style="4" customWidth="1"/>
    <col min="7" max="7" width="19.7109375" bestFit="1" customWidth="1"/>
  </cols>
  <sheetData>
    <row r="5" spans="3:14">
      <c r="C5" s="81" t="str">
        <f>Financiamiento!C5</f>
        <v>DIRECCIÓN GENERAL DE CRÉDITO PÚBLICO</v>
      </c>
      <c r="D5" s="81"/>
      <c r="E5" s="81"/>
      <c r="F5" s="81"/>
    </row>
    <row r="6" spans="3:14">
      <c r="C6" s="81" t="str">
        <f>Financiamiento!C6</f>
        <v>MINISTERIO DE HACIENDA</v>
      </c>
      <c r="D6" s="81"/>
      <c r="E6" s="81"/>
      <c r="F6" s="81"/>
    </row>
    <row r="7" spans="3:14">
      <c r="C7" s="81" t="str">
        <f>Financiamiento!C7</f>
        <v>REPÚBLICA DOMINICANA</v>
      </c>
      <c r="D7" s="81"/>
      <c r="E7" s="81"/>
      <c r="F7" s="81"/>
    </row>
    <row r="8" spans="3:14" ht="4.5" customHeight="1">
      <c r="C8" s="44"/>
      <c r="D8" s="44"/>
      <c r="E8" s="44"/>
      <c r="F8" s="35"/>
    </row>
    <row r="9" spans="3:14">
      <c r="C9" s="83" t="s">
        <v>4</v>
      </c>
      <c r="D9" s="83"/>
      <c r="E9" s="83"/>
      <c r="F9" s="83"/>
    </row>
    <row r="10" spans="3:14">
      <c r="C10" s="83" t="str">
        <f>Financiamiento!C10</f>
        <v>Al 31 de julio de 2022</v>
      </c>
      <c r="D10" s="83"/>
      <c r="E10" s="83"/>
      <c r="F10" s="83"/>
    </row>
    <row r="11" spans="3:14" ht="7.5" customHeight="1">
      <c r="C11" s="45"/>
      <c r="D11" s="45"/>
      <c r="E11" s="45"/>
      <c r="F11" s="36"/>
    </row>
    <row r="12" spans="3:14" ht="15.75" thickBot="1">
      <c r="C12" s="28" t="s">
        <v>20</v>
      </c>
      <c r="D12" s="28" t="s">
        <v>15</v>
      </c>
      <c r="E12" s="29" t="s">
        <v>6</v>
      </c>
      <c r="F12" s="37" t="s">
        <v>7</v>
      </c>
    </row>
    <row r="13" spans="3:14" ht="15.75" thickTop="1">
      <c r="C13" s="71" t="s">
        <v>21</v>
      </c>
      <c r="D13" s="71"/>
      <c r="E13" s="72">
        <f>SUM(E14:E15)</f>
        <v>648.71576510599994</v>
      </c>
      <c r="F13" s="72">
        <f>SUM(F14:F15)</f>
        <v>36303.154879859991</v>
      </c>
      <c r="G13" s="4"/>
    </row>
    <row r="14" spans="3:14">
      <c r="C14" s="73"/>
      <c r="D14" s="73" t="s">
        <v>22</v>
      </c>
      <c r="E14" s="74">
        <v>308.78518479299993</v>
      </c>
      <c r="F14" s="75">
        <v>17322.041561159993</v>
      </c>
      <c r="G14" s="4"/>
      <c r="M14" s="8"/>
      <c r="N14" s="8"/>
    </row>
    <row r="15" spans="3:14">
      <c r="C15" s="73"/>
      <c r="D15" s="73" t="s">
        <v>23</v>
      </c>
      <c r="E15" s="76">
        <v>339.93058031300001</v>
      </c>
      <c r="F15" s="77">
        <v>18981.113318699998</v>
      </c>
      <c r="G15" s="4"/>
      <c r="M15" s="8"/>
      <c r="N15" s="8"/>
    </row>
    <row r="16" spans="3:14">
      <c r="C16" s="71" t="s">
        <v>24</v>
      </c>
      <c r="D16" s="71"/>
      <c r="E16" s="72">
        <f>SUM(E17:E18)</f>
        <v>2241.9640381259997</v>
      </c>
      <c r="F16" s="72">
        <f>SUM(F17:F18)</f>
        <v>125755.47586062005</v>
      </c>
      <c r="G16" s="4"/>
    </row>
    <row r="17" spans="3:14">
      <c r="C17" s="25"/>
      <c r="D17" s="25" t="s">
        <v>22</v>
      </c>
      <c r="E17" s="42">
        <v>1300.3235732570004</v>
      </c>
      <c r="F17" s="43">
        <v>73230.60067104004</v>
      </c>
      <c r="G17" s="4"/>
      <c r="M17" s="8"/>
      <c r="N17" s="8"/>
    </row>
    <row r="18" spans="3:14">
      <c r="C18" s="31"/>
      <c r="D18" s="31" t="s">
        <v>23</v>
      </c>
      <c r="E18" s="47">
        <v>941.64046486899952</v>
      </c>
      <c r="F18" s="48">
        <v>52524.875189580009</v>
      </c>
      <c r="G18" s="4"/>
      <c r="M18" s="8"/>
      <c r="N18" s="8"/>
    </row>
    <row r="19" spans="3:14">
      <c r="C19" s="30" t="s">
        <v>25</v>
      </c>
      <c r="D19" s="30"/>
      <c r="E19" s="41">
        <f>SUM(E20:E21)</f>
        <v>15.683902549000001</v>
      </c>
      <c r="F19" s="41">
        <f>SUM(F20:F21)</f>
        <v>880.98698476000015</v>
      </c>
      <c r="G19" s="4"/>
    </row>
    <row r="20" spans="3:14">
      <c r="C20" s="25"/>
      <c r="D20" s="25" t="s">
        <v>22</v>
      </c>
      <c r="E20" s="42">
        <v>14.989257636</v>
      </c>
      <c r="F20" s="43">
        <v>842.35618620000014</v>
      </c>
      <c r="G20" s="4"/>
      <c r="M20" s="8"/>
      <c r="N20" s="8"/>
    </row>
    <row r="21" spans="3:14">
      <c r="C21" s="25"/>
      <c r="D21" s="25" t="s">
        <v>23</v>
      </c>
      <c r="E21" s="42">
        <v>0.69464491300000064</v>
      </c>
      <c r="F21" s="43">
        <v>38.630798560000009</v>
      </c>
      <c r="G21" s="4"/>
      <c r="M21" s="8"/>
      <c r="N21" s="8"/>
    </row>
    <row r="22" spans="3:14" ht="15.75" thickBot="1">
      <c r="C22" s="32" t="s">
        <v>26</v>
      </c>
      <c r="D22" s="32"/>
      <c r="E22" s="33">
        <f>E13+E16+E19</f>
        <v>2906.3637057809992</v>
      </c>
      <c r="F22" s="33">
        <f>F13+F16+F19</f>
        <v>162939.61772524004</v>
      </c>
      <c r="G22" s="4"/>
      <c r="H22" s="8"/>
    </row>
    <row r="23" spans="3:14" ht="15.75" thickTop="1">
      <c r="C23" s="88" t="s">
        <v>27</v>
      </c>
      <c r="D23" s="88"/>
      <c r="E23" s="88"/>
      <c r="F23" s="88"/>
    </row>
    <row r="24" spans="3:14">
      <c r="C24" s="89"/>
      <c r="D24" s="89"/>
      <c r="E24" s="89"/>
      <c r="F24" s="89"/>
    </row>
    <row r="25" spans="3:14">
      <c r="C25" s="46"/>
      <c r="D25" s="46"/>
      <c r="E25" s="46"/>
      <c r="F25" s="38"/>
    </row>
    <row r="26" spans="3:14">
      <c r="C26" s="26" t="s">
        <v>28</v>
      </c>
      <c r="D26" s="9"/>
      <c r="E26" s="9"/>
      <c r="F26" s="27"/>
    </row>
    <row r="27" spans="3:14" ht="25.5" customHeight="1">
      <c r="C27" s="90" t="s">
        <v>34</v>
      </c>
      <c r="D27" s="90"/>
      <c r="E27" s="90"/>
      <c r="F27" s="90"/>
    </row>
    <row r="28" spans="3:14" ht="24.75" customHeight="1">
      <c r="C28" s="87" t="s">
        <v>29</v>
      </c>
      <c r="D28" s="87"/>
      <c r="E28" s="87"/>
      <c r="F28" s="87"/>
    </row>
    <row r="29" spans="3:14" ht="28.5" customHeight="1">
      <c r="C29" s="87" t="s">
        <v>40</v>
      </c>
      <c r="D29" s="87"/>
      <c r="E29" s="87"/>
      <c r="F29" s="87"/>
    </row>
    <row r="30" spans="3:14">
      <c r="C30" s="9"/>
      <c r="D30" s="9"/>
      <c r="E30" s="9"/>
      <c r="F30" s="27"/>
    </row>
  </sheetData>
  <mergeCells count="9">
    <mergeCell ref="C29:F29"/>
    <mergeCell ref="C28:F28"/>
    <mergeCell ref="C9:F9"/>
    <mergeCell ref="C10:F10"/>
    <mergeCell ref="C5:F5"/>
    <mergeCell ref="C6:F6"/>
    <mergeCell ref="C7:F7"/>
    <mergeCell ref="C23:F24"/>
    <mergeCell ref="C27:F2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2B12CFAA57C54AA3CB405B4826A63A" ma:contentTypeVersion="13" ma:contentTypeDescription="Create a new document." ma:contentTypeScope="" ma:versionID="a626c9af079451034d73ae08b6b59875">
  <xsd:schema xmlns:xsd="http://www.w3.org/2001/XMLSchema" xmlns:xs="http://www.w3.org/2001/XMLSchema" xmlns:p="http://schemas.microsoft.com/office/2006/metadata/properties" xmlns:ns2="8279a0ae-2a84-48e2-931d-eecc1997422f" xmlns:ns3="34fe0050-99f8-4994-b714-221fa855c1ff" targetNamespace="http://schemas.microsoft.com/office/2006/metadata/properties" ma:root="true" ma:fieldsID="1080a05f1f165c763858a5982e318655" ns2:_="" ns3:_="">
    <xsd:import namespace="8279a0ae-2a84-48e2-931d-eecc1997422f"/>
    <xsd:import namespace="34fe0050-99f8-4994-b714-221fa855c1f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Observ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79a0ae-2a84-48e2-931d-eecc1997422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fe0050-99f8-4994-b714-221fa855c1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Observaci_x00f3_n" ma:index="20" nillable="true" ma:displayName="Observación" ma:internalName="Observaci_x00f3_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servaci_x00f3_n xmlns="34fe0050-99f8-4994-b714-221fa855c1ff" xsi:nil="true"/>
  </documentManagement>
</p:properties>
</file>

<file path=customXml/itemProps1.xml><?xml version="1.0" encoding="utf-8"?>
<ds:datastoreItem xmlns:ds="http://schemas.openxmlformats.org/officeDocument/2006/customXml" ds:itemID="{ED6A09E6-9401-42C2-A25E-62BA04FCE2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42C8A7-8901-4590-977F-1127BAAB6B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79a0ae-2a84-48e2-931d-eecc1997422f"/>
    <ds:schemaRef ds:uri="34fe0050-99f8-4994-b714-221fa855c1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BDDCCD-7439-4888-9ECE-BBD2D26A471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4fe0050-99f8-4994-b714-221fa855c1ff"/>
    <ds:schemaRef ds:uri="8279a0ae-2a84-48e2-931d-eecc1997422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Saldo Deuda</vt:lpstr>
      <vt:lpstr>Financiamiento</vt:lpstr>
      <vt:lpstr>Servicio Deuda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Bello</dc:creator>
  <cp:keywords/>
  <dc:description/>
  <cp:lastModifiedBy>Pedro Manuel Joaquin Federico</cp:lastModifiedBy>
  <cp:revision/>
  <dcterms:created xsi:type="dcterms:W3CDTF">2018-11-21T21:56:45Z</dcterms:created>
  <dcterms:modified xsi:type="dcterms:W3CDTF">2022-08-18T16:58:56Z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0x010100E42B12CFAA57C54AA3CB405B4826A63A</vt:lpwstr>
  </property>
</Properties>
</file>